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845" activeTab="3"/>
  </bookViews>
  <sheets>
    <sheet name="学分学时分配表" sheetId="1" r:id="rId1"/>
    <sheet name="教学进程安排表" sheetId="2" r:id="rId2"/>
    <sheet name="集中实践环节安排表" sheetId="3" r:id="rId3"/>
    <sheet name="创新创业训练设计" sheetId="4" r:id="rId4"/>
  </sheets>
  <externalReferences>
    <externalReference r:id="rId7"/>
  </externalReferences>
  <definedNames>
    <definedName name="_xlnm.Print_Area" localSheetId="2">'集中实践环节安排表'!$A$1:$V$42</definedName>
    <definedName name="_xlnm.Print_Titles" localSheetId="2">'集中实践环节安排表'!$1:$4</definedName>
    <definedName name="_xlnm.Print_Titles" localSheetId="1">'教学进程安排表'!$1:$4</definedName>
  </definedNames>
  <calcPr fullCalcOnLoad="1"/>
</workbook>
</file>

<file path=xl/sharedStrings.xml><?xml version="1.0" encoding="utf-8"?>
<sst xmlns="http://schemas.openxmlformats.org/spreadsheetml/2006/main" count="931" uniqueCount="348">
  <si>
    <t>课程
类别</t>
  </si>
  <si>
    <t>课程编号</t>
  </si>
  <si>
    <t>课程名称</t>
  </si>
  <si>
    <t>学分</t>
  </si>
  <si>
    <t>0402112020</t>
  </si>
  <si>
    <t>大学体育Ⅰ</t>
  </si>
  <si>
    <t>0.5</t>
  </si>
  <si>
    <t>0</t>
  </si>
  <si>
    <t>2</t>
  </si>
  <si>
    <t>考查</t>
  </si>
  <si>
    <t>0402112023</t>
  </si>
  <si>
    <t>大学体育Ⅳ</t>
  </si>
  <si>
    <t>0402112024</t>
  </si>
  <si>
    <t>体质测试Ⅰ</t>
  </si>
  <si>
    <t>0302110017</t>
  </si>
  <si>
    <t>概论Ⅰ</t>
  </si>
  <si>
    <t>3.0</t>
  </si>
  <si>
    <t>32</t>
  </si>
  <si>
    <t>4.0</t>
  </si>
  <si>
    <t>64</t>
  </si>
  <si>
    <t>考试</t>
  </si>
  <si>
    <t>0302110002</t>
  </si>
  <si>
    <t>形势与政策</t>
  </si>
  <si>
    <t>1.5</t>
  </si>
  <si>
    <t>24</t>
  </si>
  <si>
    <t>48</t>
  </si>
  <si>
    <t>0402112021</t>
  </si>
  <si>
    <t>大学体育Ⅱ</t>
  </si>
  <si>
    <t>4</t>
  </si>
  <si>
    <t>0402112026</t>
  </si>
  <si>
    <t>体育与健康</t>
  </si>
  <si>
    <t>8</t>
  </si>
  <si>
    <t>0601110013</t>
  </si>
  <si>
    <t>中国近现代史纲要</t>
  </si>
  <si>
    <t>2.0</t>
  </si>
  <si>
    <t>16</t>
  </si>
  <si>
    <t>0301110012</t>
  </si>
  <si>
    <t>思想道德修养与法律基础</t>
  </si>
  <si>
    <t>0402112022</t>
  </si>
  <si>
    <t>大学体育Ⅲ</t>
  </si>
  <si>
    <t>0302110018</t>
  </si>
  <si>
    <t>概论Ⅱ</t>
  </si>
  <si>
    <t>0305110001</t>
  </si>
  <si>
    <t>马克思主义基本原理</t>
  </si>
  <si>
    <t>2.5</t>
  </si>
  <si>
    <t>0402112025</t>
  </si>
  <si>
    <t>体质测试Ⅱ</t>
  </si>
  <si>
    <t>0401150005</t>
  </si>
  <si>
    <t>军事理论</t>
  </si>
  <si>
    <t>1.0</t>
  </si>
  <si>
    <t>0401161002</t>
  </si>
  <si>
    <t>大学生创新创业教育</t>
  </si>
  <si>
    <t>0711161001</t>
  </si>
  <si>
    <t>大学生心理健康教育</t>
  </si>
  <si>
    <t>0303361001</t>
  </si>
  <si>
    <t>大学生职业发展与就业指导</t>
  </si>
  <si>
    <t>96</t>
  </si>
  <si>
    <t>0401950003</t>
  </si>
  <si>
    <t>军训</t>
  </si>
  <si>
    <t>理  论 课  总  计</t>
  </si>
  <si>
    <t>考核
方式</t>
  </si>
  <si>
    <t>课程
性质</t>
  </si>
  <si>
    <t>必修</t>
  </si>
  <si>
    <t>选修</t>
  </si>
  <si>
    <t>国防军事类</t>
  </si>
  <si>
    <t>职
业
教
育
类</t>
  </si>
  <si>
    <t>心
理
健
康
类</t>
  </si>
  <si>
    <t>创新创业教育类</t>
  </si>
  <si>
    <t>公共选修类</t>
  </si>
  <si>
    <t>人文社科类</t>
  </si>
  <si>
    <t>公共艺术类</t>
  </si>
  <si>
    <t>经济管理类</t>
  </si>
  <si>
    <t>科学技术类</t>
  </si>
  <si>
    <t>创新创业类</t>
  </si>
  <si>
    <t>9.5</t>
  </si>
  <si>
    <t>104</t>
  </si>
  <si>
    <t>学期教学进度安排（周）</t>
  </si>
  <si>
    <t>社会实践</t>
  </si>
  <si>
    <t>其
它</t>
  </si>
  <si>
    <t xml:space="preserve">实践教育环节
</t>
  </si>
  <si>
    <t>2+</t>
  </si>
  <si>
    <t>4+</t>
  </si>
  <si>
    <t>6+</t>
  </si>
  <si>
    <t>课程设计合计</t>
  </si>
  <si>
    <t>实习教学合计</t>
  </si>
  <si>
    <t>毕业设计合计</t>
  </si>
  <si>
    <t>其它合计</t>
  </si>
  <si>
    <t>素质教育课程合计</t>
  </si>
  <si>
    <t>学期教学安排及周学时分配</t>
  </si>
  <si>
    <t>总学时分配</t>
  </si>
  <si>
    <t>讲课</t>
  </si>
  <si>
    <t>课外</t>
  </si>
  <si>
    <t>上机</t>
  </si>
  <si>
    <t>实验</t>
  </si>
  <si>
    <t>总学时</t>
  </si>
  <si>
    <t>备注</t>
  </si>
  <si>
    <t>学时安排（周）</t>
  </si>
  <si>
    <t>上机</t>
  </si>
  <si>
    <t>实验</t>
  </si>
  <si>
    <t>课外</t>
  </si>
  <si>
    <t>校外</t>
  </si>
  <si>
    <t>独立设课实验</t>
  </si>
  <si>
    <t>课程
设计</t>
  </si>
  <si>
    <t>实习
教学</t>
  </si>
  <si>
    <t>毕业
设计</t>
  </si>
  <si>
    <t>实践环节总计</t>
  </si>
  <si>
    <t>备注</t>
  </si>
  <si>
    <t xml:space="preserve">公共课程 </t>
  </si>
  <si>
    <t>必修</t>
  </si>
  <si>
    <t>专业教育课程</t>
  </si>
  <si>
    <t>专
业
基
础
课
程</t>
  </si>
  <si>
    <t>必修</t>
  </si>
  <si>
    <t>专
业
核
心
课
程</t>
  </si>
  <si>
    <t>专
业
选
修
课
程</t>
  </si>
  <si>
    <t>选修</t>
  </si>
  <si>
    <t>素
质
教
育
课
程</t>
  </si>
  <si>
    <t>公共选修类应修学分小计</t>
  </si>
  <si>
    <t>推行在线学习；课程学分统计不含1学分成果学分。</t>
  </si>
  <si>
    <t>推行在线学习；课程学分统计不含0.5学分成果学分。</t>
  </si>
  <si>
    <t>推行在线学习；课程学分统计不含1学分成果学分。</t>
  </si>
  <si>
    <t>推行在线学习，全程覆盖；课程学分统计不含0.5学分成果学分。</t>
  </si>
  <si>
    <t>课外学时以在线学习为主。
课程学分统计不含0.5学分成果学分。成果学分与专业导论、入学教育等教学环节的职业生涯规划内容相融。</t>
  </si>
  <si>
    <t>课外学时以在线学习为主。</t>
  </si>
  <si>
    <t>课外学时以在线学习、讲座为主；课程学分统计不含0.5学分成果学分。</t>
  </si>
  <si>
    <t>毕业前必须跨专业大类修满4学分，具体课程详见学校公共选修课程设置。</t>
  </si>
  <si>
    <t>课外学时以在线学习为主。</t>
  </si>
  <si>
    <t>通
识
与
公
共
基
础
课
程</t>
  </si>
  <si>
    <t>工程技术
基
础
课
程</t>
  </si>
  <si>
    <t>项目
训练</t>
  </si>
  <si>
    <t>独立设课实验小计</t>
  </si>
  <si>
    <t>项目训练合计</t>
  </si>
  <si>
    <t>专业核心课程合计</t>
  </si>
  <si>
    <t>专业基础课程合计</t>
  </si>
  <si>
    <t>工程技术基础课程合计</t>
  </si>
  <si>
    <t>通识与公共基础课程合计</t>
  </si>
  <si>
    <t>第1学期开设，推行在线学习。</t>
  </si>
  <si>
    <t>0701111014</t>
  </si>
  <si>
    <t>线性代数A</t>
  </si>
  <si>
    <t>3</t>
  </si>
  <si>
    <t>5</t>
  </si>
  <si>
    <t>136</t>
  </si>
  <si>
    <t>40</t>
  </si>
  <si>
    <t>3.5</t>
  </si>
  <si>
    <t>56</t>
  </si>
  <si>
    <t>18</t>
  </si>
  <si>
    <t>6</t>
  </si>
  <si>
    <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学期开设</t>
    </r>
  </si>
  <si>
    <t>11</t>
  </si>
  <si>
    <t>14.0</t>
  </si>
  <si>
    <t>专业选修课程最低学分要求</t>
  </si>
  <si>
    <t>第1学年</t>
  </si>
  <si>
    <t>第2学年</t>
  </si>
  <si>
    <t>第3学年</t>
  </si>
  <si>
    <t>第4学年</t>
  </si>
  <si>
    <t>12</t>
  </si>
  <si>
    <t>0502104136</t>
  </si>
  <si>
    <t>大学外语课程模块Ⅰ</t>
  </si>
  <si>
    <t>0502104137</t>
  </si>
  <si>
    <t>大学外语课程模块Ⅱ</t>
  </si>
  <si>
    <t>0502104138</t>
  </si>
  <si>
    <t>大学外语课程模块Ⅲ</t>
  </si>
  <si>
    <t>0502104139</t>
  </si>
  <si>
    <t>大学外语课程模块Ⅳ</t>
  </si>
  <si>
    <t>0701111036</t>
  </si>
  <si>
    <t>高等数学BⅠ</t>
  </si>
  <si>
    <t>0701111037</t>
  </si>
  <si>
    <t>高等数学BⅡ</t>
  </si>
  <si>
    <t>0702111001</t>
  </si>
  <si>
    <t>大学物理AⅠ</t>
  </si>
  <si>
    <t>0702111002</t>
  </si>
  <si>
    <t>大学物理AⅡ</t>
  </si>
  <si>
    <t>14</t>
  </si>
  <si>
    <t>13</t>
  </si>
  <si>
    <t>14</t>
  </si>
  <si>
    <t>0809102005</t>
  </si>
  <si>
    <t>程序设计基础－VB(B)</t>
  </si>
  <si>
    <t>0702111004</t>
  </si>
  <si>
    <t>大学物理实验AⅠ</t>
  </si>
  <si>
    <t>0702111005</t>
  </si>
  <si>
    <t>大学物理实验AⅡ</t>
  </si>
  <si>
    <t>第2学期开设</t>
  </si>
  <si>
    <t>1</t>
  </si>
  <si>
    <t>0809102003</t>
  </si>
  <si>
    <t>计算机基础技能实训</t>
  </si>
  <si>
    <t>成果学分0.5，以计算机等级考试一级通过为标准</t>
  </si>
  <si>
    <t>能源与动力工程(制冷与空调工程)专业集中实践环节安排表</t>
  </si>
  <si>
    <t>44.5</t>
  </si>
  <si>
    <t>0806333005</t>
  </si>
  <si>
    <t>电子技术</t>
  </si>
  <si>
    <t>0803105004</t>
  </si>
  <si>
    <t>工程制图B</t>
  </si>
  <si>
    <t>0711305016</t>
  </si>
  <si>
    <t>工程力学AⅠ</t>
  </si>
  <si>
    <t>0801105001</t>
  </si>
  <si>
    <t>工程力学AⅡ</t>
  </si>
  <si>
    <t>0806334027</t>
  </si>
  <si>
    <t>电工技术A</t>
  </si>
  <si>
    <t>1205230001</t>
  </si>
  <si>
    <t>信息检索</t>
  </si>
  <si>
    <t>4.5</t>
  </si>
  <si>
    <t>72</t>
  </si>
  <si>
    <t>21.5</t>
  </si>
  <si>
    <t>344</t>
  </si>
  <si>
    <t>10</t>
  </si>
  <si>
    <t>28</t>
  </si>
  <si>
    <t>0805307112</t>
  </si>
  <si>
    <t>0803301003</t>
  </si>
  <si>
    <t>机械设计基础</t>
  </si>
  <si>
    <t>0805307116</t>
  </si>
  <si>
    <t>0805307215</t>
  </si>
  <si>
    <t>专业导论</t>
  </si>
  <si>
    <t>0805307118</t>
  </si>
  <si>
    <t>15</t>
  </si>
  <si>
    <t>240</t>
  </si>
  <si>
    <t>0805507163</t>
  </si>
  <si>
    <t>0805507135</t>
  </si>
  <si>
    <t>0805507137</t>
  </si>
  <si>
    <t>0805507134</t>
  </si>
  <si>
    <t>14.5</t>
  </si>
  <si>
    <t>232</t>
  </si>
  <si>
    <t>0804307364</t>
  </si>
  <si>
    <t>建筑设备自动化B</t>
  </si>
  <si>
    <t>0805307105</t>
  </si>
  <si>
    <t>流体输配管网</t>
  </si>
  <si>
    <t>0805607115</t>
  </si>
  <si>
    <t>热泵</t>
  </si>
  <si>
    <t>0805507131</t>
  </si>
  <si>
    <t>制冷设备识图制图</t>
  </si>
  <si>
    <t>0807607118</t>
  </si>
  <si>
    <t>空气洁净技术</t>
  </si>
  <si>
    <t>0805607111</t>
  </si>
  <si>
    <t>冰蓄冷技术</t>
  </si>
  <si>
    <t>0805307133</t>
  </si>
  <si>
    <t>暖通制冷专业英语</t>
  </si>
  <si>
    <t>0805307304</t>
  </si>
  <si>
    <t>热工测量技术C</t>
  </si>
  <si>
    <t>0805507114</t>
  </si>
  <si>
    <t>高层建筑空调</t>
  </si>
  <si>
    <t>0805607139</t>
  </si>
  <si>
    <t>车辆空调</t>
  </si>
  <si>
    <t>注：课程名称前加注“★”的为关键实践环节。</t>
  </si>
  <si>
    <t>★暖通空调A</t>
  </si>
  <si>
    <t>★制冷压缩机</t>
  </si>
  <si>
    <t>★制冷装置设计A</t>
  </si>
  <si>
    <t>★制冷原理与设备</t>
  </si>
  <si>
    <t>★工程流体力学D</t>
  </si>
  <si>
    <t>★传热学D</t>
  </si>
  <si>
    <t>★工程热力学D</t>
  </si>
  <si>
    <t>注：课程名称前加注“★”的为核心课程。</t>
  </si>
  <si>
    <t>0805940152</t>
  </si>
  <si>
    <t>专业实验室实践A</t>
  </si>
  <si>
    <t>0805907329</t>
  </si>
  <si>
    <t>热工流体综合训练</t>
  </si>
  <si>
    <t>0804307365</t>
  </si>
  <si>
    <t>冰蓄冷技术课程设计</t>
  </si>
  <si>
    <t>0803901036</t>
  </si>
  <si>
    <t>机械设计基础课程设计</t>
  </si>
  <si>
    <t>0805507164</t>
  </si>
  <si>
    <t>0807607362</t>
  </si>
  <si>
    <t>建筑设备自动化课程设计</t>
  </si>
  <si>
    <t>0805507132</t>
  </si>
  <si>
    <t>制冷设备识图制图课程设计</t>
  </si>
  <si>
    <t>0805507133</t>
  </si>
  <si>
    <t>0805907153</t>
  </si>
  <si>
    <t>0806902003</t>
  </si>
  <si>
    <t>VB语言课程设计</t>
  </si>
  <si>
    <t>0802934003</t>
  </si>
  <si>
    <t>金工实习C</t>
  </si>
  <si>
    <t>0805907155</t>
  </si>
  <si>
    <t>0805907151</t>
  </si>
  <si>
    <t>实验室相关项目训练</t>
  </si>
  <si>
    <t>0805907163</t>
  </si>
  <si>
    <t>★制冷与空调认识实习</t>
  </si>
  <si>
    <t>★制冷装置设计课程设计</t>
  </si>
  <si>
    <t>★制冷原理与设备课程设计A</t>
  </si>
  <si>
    <t>★暖通空调课程设计A</t>
  </si>
  <si>
    <t>★制冷与空调毕业实习</t>
  </si>
  <si>
    <t>★制冷与空调毕业设计A</t>
  </si>
  <si>
    <t>工程项目训练类</t>
  </si>
  <si>
    <t>创新创业项目类</t>
  </si>
  <si>
    <t>校内、外部门或组织</t>
  </si>
  <si>
    <t>按规定</t>
  </si>
  <si>
    <t>模块信息</t>
  </si>
  <si>
    <t>项目信息</t>
  </si>
  <si>
    <t>备注</t>
  </si>
  <si>
    <t>模块</t>
  </si>
  <si>
    <t>模块学分限值</t>
  </si>
  <si>
    <t>项目类名称</t>
  </si>
  <si>
    <t>项目类
学分限值</t>
  </si>
  <si>
    <t>培养要求</t>
  </si>
  <si>
    <t>实施部门</t>
  </si>
  <si>
    <t>学分评
定标准</t>
  </si>
  <si>
    <t>必修</t>
  </si>
  <si>
    <t>跨专业培养课程</t>
  </si>
  <si>
    <t>校内、外部门或组织</t>
  </si>
  <si>
    <t>按规定</t>
  </si>
  <si>
    <t>社会实践</t>
  </si>
  <si>
    <t>校团委、各教学单位</t>
  </si>
  <si>
    <t>选修</t>
  </si>
  <si>
    <t>创新创业培训类</t>
  </si>
  <si>
    <t>科技竞赛类</t>
  </si>
  <si>
    <t>研究论文类</t>
  </si>
  <si>
    <t>专利类</t>
  </si>
  <si>
    <t>修读辅修专业或二学历类</t>
  </si>
  <si>
    <t>职业资质取证类</t>
  </si>
  <si>
    <t>各专业可具体项目内容</t>
  </si>
  <si>
    <t>社会活动类</t>
  </si>
  <si>
    <t>以备案和批准部门的批件为准</t>
  </si>
  <si>
    <t>能源与动力工程(制冷与空调工程)专业创新创业知识与能力提升方案设计</t>
  </si>
  <si>
    <t>参加学校认定的，由各教学单位组织的拓展类、专业复合类课程学习，并达到要求。</t>
  </si>
  <si>
    <t>毕业前参加各教学单位或团委组织的社会实践活动，并提交实践报告或成果。</t>
  </si>
  <si>
    <t>参加学校认定的，由工业中心及各教学单位组织的专项创新创业培训，并达到要求。</t>
  </si>
  <si>
    <t>参加学校认定的，由工业中心及各教学单位组织的综合开放项目训练（如工程训练项目，工程设计、制作项目，专业调查项目等），并达到要求。</t>
  </si>
  <si>
    <t>参加各类学校认证的学科与科技竞赛。</t>
  </si>
  <si>
    <t>参加各类学校认证的创新创业项目。</t>
  </si>
  <si>
    <t>成功发表科研论文。</t>
  </si>
  <si>
    <t>成功申报专利获得授权（发明专利可以说受理）。</t>
  </si>
  <si>
    <t>修读学校认证的第二专业，并达到要求。</t>
  </si>
  <si>
    <t>参加在学院认定的各种课外技能培训班并取得相应证书 。</t>
  </si>
  <si>
    <t>作为核心成员参加策划、组织一次成功的校级、院极大型活动。担任学生干部及社团组织负责人考核达到要求。</t>
  </si>
  <si>
    <t>百分比</t>
  </si>
  <si>
    <t>创新创业知识与能力提升</t>
  </si>
  <si>
    <t>必修类</t>
  </si>
  <si>
    <t>选修类</t>
  </si>
  <si>
    <t>附件1-1</t>
  </si>
  <si>
    <t>学时学分分配表</t>
  </si>
  <si>
    <t>课程类别</t>
  </si>
  <si>
    <t>学分占比</t>
  </si>
  <si>
    <t>学时占比</t>
  </si>
  <si>
    <t>学分</t>
  </si>
  <si>
    <t>含实践环节学分</t>
  </si>
  <si>
    <t>讲课学时</t>
  </si>
  <si>
    <t>通识与公共基础课程</t>
  </si>
  <si>
    <t>工程技术基础课程</t>
  </si>
  <si>
    <t>专业教育课程</t>
  </si>
  <si>
    <t>专业基础</t>
  </si>
  <si>
    <t>专业核心</t>
  </si>
  <si>
    <t>专业选修</t>
  </si>
  <si>
    <t>素质教育课程</t>
  </si>
  <si>
    <t>必修课程</t>
  </si>
  <si>
    <t>公共选修课程</t>
  </si>
  <si>
    <t>/</t>
  </si>
  <si>
    <t>实践教育环节</t>
  </si>
  <si>
    <t>独立设置实践环节</t>
  </si>
  <si>
    <t>毕业设计（论文）</t>
  </si>
  <si>
    <t>培养计划所列课程总学分</t>
  </si>
  <si>
    <t>毕业要求学分</t>
  </si>
  <si>
    <t>能源与动力工程(制冷与空调工程)专业教学安排表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</si>
</sst>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_);[Red]\(0.0\)"/>
    <numFmt numFmtId="179" formatCode="&quot;￥&quot;#,##0;&quot;￥&quot;\-#,##0"/>
    <numFmt numFmtId="180" formatCode="&quot;￥&quot;#,##0;[Red]&quot;￥&quot;\-#,##0"/>
    <numFmt numFmtId="181" formatCode="&quot;￥&quot;#,##0.00;&quot;￥&quot;\-#,##0.00"/>
    <numFmt numFmtId="182" formatCode="&quot;￥&quot;#,##0.00;[Red]&quot;￥&quot;\-#,##0.00"/>
    <numFmt numFmtId="183" formatCode="_ &quot;￥&quot;* #,##0_ ;_ &quot;￥&quot;* \-#,##0_ ;_ &quot;￥&quot;* &quot;-&quot;_ ;_ @_ "/>
    <numFmt numFmtId="184" formatCode="_ * #,##0_ ;_ * \-#,##0_ ;_ * &quot;-&quot;_ ;_ @_ "/>
    <numFmt numFmtId="185" formatCode="_ &quot;￥&quot;* #,##0.00_ ;_ &quot;￥&quot;* \-#,##0.00_ ;_ &quot;￥&quot;* &quot;-&quot;??_ ;_ @_ "/>
    <numFmt numFmtId="186" formatCode="_ * #,##0.00_ ;_ * \-#,##0.00_ ;_ * &quot;-&quot;??_ ;_ @_ "/>
    <numFmt numFmtId="187" formatCode="0_ "/>
    <numFmt numFmtId="188" formatCode="0.00_);[Red]\(0.00\)"/>
    <numFmt numFmtId="189" formatCode="&quot;￥&quot;#,##0.00_);[Red]\(&quot;￥&quot;#,##0.00\)"/>
    <numFmt numFmtId="190" formatCode="0;[Red]0"/>
    <numFmt numFmtId="191" formatCode="0.00_ "/>
    <numFmt numFmtId="192" formatCode="0_);[Red]\(0\)"/>
    <numFmt numFmtId="193" formatCode="[$-804]yyyy&quot;年&quot;m&quot;月&quot;d&quot;日&quot;\ dddd"/>
  </numFmts>
  <fonts count="32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4"/>
      <name val="黑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44">
      <alignment/>
      <protection/>
    </xf>
    <xf numFmtId="0" fontId="0" fillId="0" borderId="0" xfId="44" applyBorder="1">
      <alignment/>
      <protection/>
    </xf>
    <xf numFmtId="0" fontId="0" fillId="0" borderId="0" xfId="0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0" xfId="44" applyAlignment="1">
      <alignment horizontal="center" vertical="center"/>
      <protection/>
    </xf>
    <xf numFmtId="0" fontId="24" fillId="0" borderId="0" xfId="44" applyFont="1" applyAlignment="1">
      <alignment horizontal="center" vertical="center"/>
      <protection/>
    </xf>
    <xf numFmtId="49" fontId="23" fillId="0" borderId="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vertical="center"/>
      <protection/>
    </xf>
    <xf numFmtId="0" fontId="2" fillId="0" borderId="10" xfId="0" applyFont="1" applyBorder="1" applyAlignment="1">
      <alignment vertical="center" wrapText="1"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44" applyFont="1" applyFill="1" applyBorder="1" applyAlignment="1">
      <alignment horizontal="center" vertical="center" wrapText="1"/>
      <protection/>
    </xf>
    <xf numFmtId="176" fontId="26" fillId="0" borderId="10" xfId="44" applyNumberFormat="1" applyFont="1" applyFill="1" applyBorder="1" applyAlignment="1">
      <alignment horizontal="center" vertical="center" wrapText="1"/>
      <protection/>
    </xf>
    <xf numFmtId="0" fontId="26" fillId="0" borderId="10" xfId="44" applyNumberFormat="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quotePrefix="1">
      <alignment horizontal="center" vertical="center"/>
    </xf>
    <xf numFmtId="49" fontId="2" fillId="0" borderId="10" xfId="44" applyNumberFormat="1" applyFont="1" applyFill="1" applyBorder="1" applyAlignment="1">
      <alignment horizontal="left" vertical="center" wrapText="1"/>
      <protection/>
    </xf>
    <xf numFmtId="187" fontId="26" fillId="0" borderId="11" xfId="44" applyNumberFormat="1" applyFont="1" applyFill="1" applyBorder="1" applyAlignment="1">
      <alignment horizontal="center" vertical="center" wrapText="1"/>
      <protection/>
    </xf>
    <xf numFmtId="176" fontId="26" fillId="0" borderId="10" xfId="0" applyNumberFormat="1" applyFont="1" applyBorder="1" applyAlignment="1" quotePrefix="1">
      <alignment horizontal="center" vertical="center"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5" xfId="44" applyFont="1" applyFill="1" applyBorder="1" applyAlignment="1">
      <alignment horizontal="left" vertical="center" wrapText="1"/>
      <protection/>
    </xf>
    <xf numFmtId="0" fontId="24" fillId="0" borderId="0" xfId="46" applyFont="1">
      <alignment vertical="center"/>
      <protection/>
    </xf>
    <xf numFmtId="0" fontId="24" fillId="0" borderId="0" xfId="46" applyFont="1" applyAlignment="1">
      <alignment horizontal="center" vertical="center"/>
      <protection/>
    </xf>
    <xf numFmtId="0" fontId="27" fillId="0" borderId="10" xfId="46" applyFont="1" applyBorder="1" applyAlignment="1">
      <alignment horizontal="center" vertical="center"/>
      <protection/>
    </xf>
    <xf numFmtId="0" fontId="27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>
      <alignment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24" fillId="0" borderId="0" xfId="45" applyFont="1" applyAlignment="1">
      <alignment vertical="center"/>
      <protection/>
    </xf>
    <xf numFmtId="0" fontId="0" fillId="0" borderId="0" xfId="45" applyAlignment="1">
      <alignment vertical="center"/>
      <protection/>
    </xf>
    <xf numFmtId="0" fontId="0" fillId="0" borderId="0" xfId="45">
      <alignment/>
      <protection/>
    </xf>
    <xf numFmtId="0" fontId="29" fillId="25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44" applyFont="1" applyFill="1" applyBorder="1" applyAlignment="1">
      <alignment horizontal="left" vertical="center" wrapText="1"/>
      <protection/>
    </xf>
    <xf numFmtId="0" fontId="30" fillId="25" borderId="10" xfId="0" applyFont="1" applyFill="1" applyBorder="1" applyAlignment="1">
      <alignment horizontal="center" vertical="center" wrapText="1"/>
    </xf>
    <xf numFmtId="177" fontId="30" fillId="25" borderId="10" xfId="0" applyNumberFormat="1" applyFont="1" applyFill="1" applyBorder="1" applyAlignment="1">
      <alignment horizontal="center" vertical="center" wrapText="1"/>
    </xf>
    <xf numFmtId="0" fontId="24" fillId="0" borderId="10" xfId="45" applyFont="1" applyBorder="1" applyAlignment="1">
      <alignment horizontal="center" vertical="center"/>
      <protection/>
    </xf>
    <xf numFmtId="0" fontId="24" fillId="25" borderId="10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4" fillId="0" borderId="10" xfId="45" applyFont="1" applyBorder="1" applyAlignment="1">
      <alignment vertical="center" wrapText="1"/>
      <protection/>
    </xf>
    <xf numFmtId="0" fontId="24" fillId="0" borderId="10" xfId="45" applyFont="1" applyBorder="1" applyAlignment="1">
      <alignment horizontal="left" vertical="center" wrapText="1"/>
      <protection/>
    </xf>
    <xf numFmtId="0" fontId="24" fillId="25" borderId="10" xfId="0" applyFont="1" applyFill="1" applyBorder="1" applyAlignment="1">
      <alignment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9" fillId="0" borderId="18" xfId="45" applyFont="1" applyBorder="1" applyAlignment="1">
      <alignment horizontal="center" vertical="center" wrapText="1"/>
      <protection/>
    </xf>
    <xf numFmtId="0" fontId="29" fillId="0" borderId="19" xfId="45" applyFont="1" applyBorder="1" applyAlignment="1">
      <alignment horizontal="center" vertical="center" wrapText="1"/>
      <protection/>
    </xf>
    <xf numFmtId="0" fontId="29" fillId="0" borderId="13" xfId="45" applyFont="1" applyBorder="1" applyAlignment="1">
      <alignment horizontal="center" vertical="center" wrapText="1"/>
      <protection/>
    </xf>
    <xf numFmtId="0" fontId="29" fillId="0" borderId="14" xfId="45" applyFont="1" applyBorder="1" applyAlignment="1">
      <alignment horizontal="center" vertical="center" wrapText="1"/>
      <protection/>
    </xf>
    <xf numFmtId="0" fontId="29" fillId="0" borderId="15" xfId="45" applyFont="1" applyBorder="1" applyAlignment="1">
      <alignment horizontal="center" vertical="center" wrapText="1"/>
      <protection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28" fillId="0" borderId="0" xfId="45" applyFont="1" applyBorder="1" applyAlignment="1">
      <alignment horizontal="center" vertical="center"/>
      <protection/>
    </xf>
    <xf numFmtId="0" fontId="29" fillId="0" borderId="10" xfId="45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7" xfId="44" applyFont="1" applyFill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6" fillId="0" borderId="10" xfId="44" applyFont="1" applyBorder="1" applyAlignment="1">
      <alignment horizontal="center" vertical="center" wrapText="1"/>
      <protection/>
    </xf>
    <xf numFmtId="0" fontId="27" fillId="0" borderId="10" xfId="46" applyFont="1" applyBorder="1" applyAlignment="1">
      <alignment horizontal="center" vertical="center" textRotation="255"/>
      <protection/>
    </xf>
    <xf numFmtId="0" fontId="27" fillId="0" borderId="10" xfId="46" applyFont="1" applyBorder="1" applyAlignment="1">
      <alignment horizontal="center" vertical="center"/>
      <protection/>
    </xf>
    <xf numFmtId="0" fontId="25" fillId="0" borderId="0" xfId="46" applyFont="1" applyBorder="1" applyAlignment="1">
      <alignment horizontal="center" vertical="center"/>
      <protection/>
    </xf>
    <xf numFmtId="0" fontId="27" fillId="0" borderId="21" xfId="46" applyFont="1" applyBorder="1" applyAlignment="1">
      <alignment horizontal="center" vertical="center"/>
      <protection/>
    </xf>
    <xf numFmtId="0" fontId="27" fillId="0" borderId="17" xfId="46" applyFont="1" applyBorder="1" applyAlignment="1">
      <alignment horizontal="center" vertical="center"/>
      <protection/>
    </xf>
    <xf numFmtId="0" fontId="27" fillId="0" borderId="21" xfId="46" applyFont="1" applyBorder="1" applyAlignment="1">
      <alignment horizontal="center" vertical="center" wrapText="1"/>
      <protection/>
    </xf>
    <xf numFmtId="0" fontId="27" fillId="0" borderId="17" xfId="46" applyFont="1" applyBorder="1" applyAlignment="1">
      <alignment horizontal="center" vertical="center" wrapText="1"/>
      <protection/>
    </xf>
    <xf numFmtId="0" fontId="2" fillId="0" borderId="21" xfId="44" applyFont="1" applyBorder="1" applyAlignment="1">
      <alignment horizontal="center" vertical="center" wrapText="1"/>
      <protection/>
    </xf>
    <xf numFmtId="0" fontId="2" fillId="0" borderId="16" xfId="44" applyFont="1" applyBorder="1" applyAlignment="1">
      <alignment horizontal="center" vertical="center" wrapText="1"/>
      <protection/>
    </xf>
    <xf numFmtId="0" fontId="2" fillId="0" borderId="17" xfId="44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交通设备与控制工程进程安排表20151101" xfId="40"/>
    <cellStyle name="差_Xl0000052" xfId="41"/>
    <cellStyle name="差_能源与动力工程（制冷与空调方向）2015-2017_人才培养方案20151118" xfId="42"/>
    <cellStyle name="常规 2" xfId="43"/>
    <cellStyle name="常规_附件1-3+2013培养方案教学进程安排表(普通班)20130921w" xfId="44"/>
    <cellStyle name="常规_培养方案教学进程安排表(卓越班)" xfId="45"/>
    <cellStyle name="常规_综合素质课外培养计划" xfId="46"/>
    <cellStyle name="Hyperlink" xfId="47"/>
    <cellStyle name="好" xfId="48"/>
    <cellStyle name="好_2015交通设备与控制工程进程安排表20151101" xfId="49"/>
    <cellStyle name="好_Xl0000052" xfId="50"/>
    <cellStyle name="好_能源与动力工程（制冷与空调方向）2015-2017_人才培养方案20151118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p\&#26700;&#38754;\&#38468;&#20214;5-&#19987;&#19994;&#20154;&#25165;&#22521;&#20859;&#26041;&#26696;&#38468;&#20214;(excel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分学时分配表"/>
      <sheetName val="教学进程安排表"/>
      <sheetName val="实践教学安排表"/>
      <sheetName val="创新创业训练设计"/>
    </sheetNames>
    <sheetDataSet>
      <sheetData sheetId="1">
        <row r="22">
          <cell r="F22" t="str">
            <v>44.5</v>
          </cell>
          <cell r="H22">
            <v>588</v>
          </cell>
        </row>
        <row r="33">
          <cell r="F33" t="str">
            <v>21.5</v>
          </cell>
          <cell r="H33">
            <v>300</v>
          </cell>
        </row>
        <row r="45">
          <cell r="F45" t="str">
            <v>15</v>
          </cell>
          <cell r="H45">
            <v>222</v>
          </cell>
        </row>
        <row r="54">
          <cell r="F54" t="str">
            <v>14.5</v>
          </cell>
          <cell r="H54">
            <v>216</v>
          </cell>
        </row>
        <row r="68">
          <cell r="F68">
            <v>19.5</v>
          </cell>
          <cell r="H68">
            <v>288</v>
          </cell>
        </row>
      </sheetData>
      <sheetData sheetId="2">
        <row r="11">
          <cell r="E11">
            <v>5</v>
          </cell>
        </row>
        <row r="17">
          <cell r="E17">
            <v>17</v>
          </cell>
        </row>
        <row r="23">
          <cell r="E23">
            <v>8</v>
          </cell>
        </row>
        <row r="29">
          <cell r="E29" t="str">
            <v>0</v>
          </cell>
        </row>
        <row r="30">
          <cell r="E30">
            <v>14</v>
          </cell>
        </row>
        <row r="34">
          <cell r="E3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12" sqref="I12"/>
    </sheetView>
  </sheetViews>
  <sheetFormatPr defaultColWidth="9.00390625" defaultRowHeight="14.25"/>
  <cols>
    <col min="1" max="1" width="9.00390625" style="51" customWidth="1"/>
    <col min="2" max="2" width="16.50390625" style="51" customWidth="1"/>
    <col min="3" max="7" width="9.75390625" style="51" customWidth="1"/>
    <col min="8" max="16384" width="9.00390625" style="51" customWidth="1"/>
  </cols>
  <sheetData>
    <row r="1" s="50" customFormat="1" ht="18.75" customHeight="1">
      <c r="A1" s="49" t="s">
        <v>324</v>
      </c>
    </row>
    <row r="2" spans="1:7" ht="29.25" customHeight="1">
      <c r="A2" s="74" t="s">
        <v>325</v>
      </c>
      <c r="B2" s="74"/>
      <c r="C2" s="74"/>
      <c r="D2" s="74"/>
      <c r="E2" s="74"/>
      <c r="F2" s="74"/>
      <c r="G2" s="74"/>
    </row>
    <row r="3" spans="1:7" ht="25.5" customHeight="1">
      <c r="A3" s="65" t="s">
        <v>326</v>
      </c>
      <c r="B3" s="65"/>
      <c r="C3" s="75" t="s">
        <v>327</v>
      </c>
      <c r="D3" s="75"/>
      <c r="E3" s="75"/>
      <c r="F3" s="75" t="s">
        <v>328</v>
      </c>
      <c r="G3" s="75"/>
    </row>
    <row r="4" spans="1:7" ht="35.25" customHeight="1">
      <c r="A4" s="65"/>
      <c r="B4" s="65"/>
      <c r="C4" s="52" t="s">
        <v>329</v>
      </c>
      <c r="D4" s="52" t="s">
        <v>320</v>
      </c>
      <c r="E4" s="52" t="s">
        <v>330</v>
      </c>
      <c r="F4" s="52" t="s">
        <v>331</v>
      </c>
      <c r="G4" s="52" t="s">
        <v>320</v>
      </c>
    </row>
    <row r="5" spans="1:7" ht="30" customHeight="1">
      <c r="A5" s="67" t="s">
        <v>332</v>
      </c>
      <c r="B5" s="68"/>
      <c r="C5" s="57" t="str">
        <f>'[1]教学进程安排表'!F22</f>
        <v>44.5</v>
      </c>
      <c r="D5" s="58">
        <f aca="true" t="shared" si="0" ref="D5:D14">C5/$C$14</f>
        <v>0.26176470588235295</v>
      </c>
      <c r="E5" s="59">
        <v>4.25</v>
      </c>
      <c r="F5" s="57">
        <f>'[1]教学进程安排表'!H22</f>
        <v>588</v>
      </c>
      <c r="G5" s="58">
        <f aca="true" t="shared" si="1" ref="G5:G11">F5/$F$14</f>
        <v>0.34225844004656575</v>
      </c>
    </row>
    <row r="6" spans="1:7" ht="30" customHeight="1">
      <c r="A6" s="67" t="s">
        <v>333</v>
      </c>
      <c r="B6" s="68"/>
      <c r="C6" s="57" t="str">
        <f>'[1]教学进程安排表'!F33</f>
        <v>21.5</v>
      </c>
      <c r="D6" s="58">
        <f t="shared" si="0"/>
        <v>0.1264705882352941</v>
      </c>
      <c r="E6" s="59">
        <v>2.75</v>
      </c>
      <c r="F6" s="57">
        <f>'[1]教学进程安排表'!H33</f>
        <v>300</v>
      </c>
      <c r="G6" s="58">
        <f t="shared" si="1"/>
        <v>0.17462165308498254</v>
      </c>
    </row>
    <row r="7" spans="1:7" ht="30" customHeight="1">
      <c r="A7" s="69" t="s">
        <v>334</v>
      </c>
      <c r="B7" s="60" t="s">
        <v>335</v>
      </c>
      <c r="C7" s="57" t="str">
        <f>'[1]教学进程安排表'!F45</f>
        <v>15</v>
      </c>
      <c r="D7" s="58">
        <f t="shared" si="0"/>
        <v>0.08823529411764706</v>
      </c>
      <c r="E7" s="59">
        <v>1.13</v>
      </c>
      <c r="F7" s="57">
        <f>'[1]教学进程安排表'!H45</f>
        <v>222</v>
      </c>
      <c r="G7" s="58">
        <f t="shared" si="1"/>
        <v>0.12922002328288706</v>
      </c>
    </row>
    <row r="8" spans="1:7" ht="30" customHeight="1">
      <c r="A8" s="70"/>
      <c r="B8" s="60" t="s">
        <v>336</v>
      </c>
      <c r="C8" s="57" t="str">
        <f>'[1]教学进程安排表'!F54</f>
        <v>14.5</v>
      </c>
      <c r="D8" s="58">
        <f t="shared" si="0"/>
        <v>0.08529411764705883</v>
      </c>
      <c r="E8" s="59">
        <v>1</v>
      </c>
      <c r="F8" s="57">
        <f>'[1]教学进程安排表'!H54</f>
        <v>216</v>
      </c>
      <c r="G8" s="58">
        <f t="shared" si="1"/>
        <v>0.12572759022118743</v>
      </c>
    </row>
    <row r="9" spans="1:7" ht="30" customHeight="1">
      <c r="A9" s="71"/>
      <c r="B9" s="60" t="s">
        <v>337</v>
      </c>
      <c r="C9" s="57">
        <f>'[1]教学进程安排表'!F68</f>
        <v>19.5</v>
      </c>
      <c r="D9" s="58">
        <f t="shared" si="0"/>
        <v>0.11470588235294117</v>
      </c>
      <c r="E9" s="59">
        <v>1.5</v>
      </c>
      <c r="F9" s="57">
        <f>'[1]教学进程安排表'!H68</f>
        <v>288</v>
      </c>
      <c r="G9" s="58">
        <f t="shared" si="1"/>
        <v>0.16763678696158324</v>
      </c>
    </row>
    <row r="10" spans="1:7" ht="30" customHeight="1">
      <c r="A10" s="72" t="s">
        <v>338</v>
      </c>
      <c r="B10" s="61" t="s">
        <v>339</v>
      </c>
      <c r="C10" s="57">
        <v>5.5</v>
      </c>
      <c r="D10" s="58">
        <f t="shared" si="0"/>
        <v>0.03235294117647059</v>
      </c>
      <c r="E10" s="59">
        <v>3</v>
      </c>
      <c r="F10" s="57">
        <v>40</v>
      </c>
      <c r="G10" s="58">
        <f t="shared" si="1"/>
        <v>0.023282887077997673</v>
      </c>
    </row>
    <row r="11" spans="1:7" ht="30" customHeight="1">
      <c r="A11" s="73"/>
      <c r="B11" s="61" t="s">
        <v>340</v>
      </c>
      <c r="C11" s="57">
        <v>4</v>
      </c>
      <c r="D11" s="58">
        <f t="shared" si="0"/>
        <v>0.023529411764705882</v>
      </c>
      <c r="E11" s="57" t="s">
        <v>341</v>
      </c>
      <c r="F11" s="57">
        <v>64</v>
      </c>
      <c r="G11" s="58">
        <f t="shared" si="1"/>
        <v>0.037252619324796274</v>
      </c>
    </row>
    <row r="12" spans="1:7" ht="30" customHeight="1">
      <c r="A12" s="69" t="s">
        <v>342</v>
      </c>
      <c r="B12" s="62" t="s">
        <v>343</v>
      </c>
      <c r="C12" s="57">
        <f>'[1]实践教学安排表'!E11+'[1]实践教学安排表'!E17+'[1]实践教学安排表'!E23+'[1]实践教学安排表'!E29+'[1]实践教学安排表'!E34</f>
        <v>31.5</v>
      </c>
      <c r="D12" s="58">
        <f t="shared" si="0"/>
        <v>0.18529411764705883</v>
      </c>
      <c r="E12" s="57">
        <f>C12</f>
        <v>31.5</v>
      </c>
      <c r="F12" s="57" t="s">
        <v>341</v>
      </c>
      <c r="G12" s="57" t="s">
        <v>341</v>
      </c>
    </row>
    <row r="13" spans="1:7" ht="30" customHeight="1">
      <c r="A13" s="71"/>
      <c r="B13" s="63" t="s">
        <v>344</v>
      </c>
      <c r="C13" s="57">
        <f>'[1]实践教学安排表'!E30</f>
        <v>14</v>
      </c>
      <c r="D13" s="58">
        <f t="shared" si="0"/>
        <v>0.08235294117647059</v>
      </c>
      <c r="E13" s="57">
        <f>C13</f>
        <v>14</v>
      </c>
      <c r="F13" s="57" t="s">
        <v>341</v>
      </c>
      <c r="G13" s="57" t="s">
        <v>341</v>
      </c>
    </row>
    <row r="14" spans="1:7" ht="30" customHeight="1">
      <c r="A14" s="67" t="s">
        <v>345</v>
      </c>
      <c r="B14" s="68"/>
      <c r="C14" s="57">
        <f>C5+C6+C7+C8+C9+C10+C11+C12+C13</f>
        <v>170</v>
      </c>
      <c r="D14" s="58">
        <f t="shared" si="0"/>
        <v>1</v>
      </c>
      <c r="E14" s="57">
        <v>59.13</v>
      </c>
      <c r="F14" s="57">
        <f>F5+F6+F7+F8+F9+F10+F11</f>
        <v>1718</v>
      </c>
      <c r="G14" s="58">
        <f>SUM(G5:G11)</f>
        <v>0.9999999999999999</v>
      </c>
    </row>
    <row r="15" spans="1:7" ht="30" customHeight="1">
      <c r="A15" s="72" t="s">
        <v>321</v>
      </c>
      <c r="B15" s="64" t="s">
        <v>322</v>
      </c>
      <c r="C15" s="57">
        <v>5</v>
      </c>
      <c r="D15" s="57" t="s">
        <v>341</v>
      </c>
      <c r="E15" s="57" t="s">
        <v>341</v>
      </c>
      <c r="F15" s="57" t="s">
        <v>341</v>
      </c>
      <c r="G15" s="57"/>
    </row>
    <row r="16" spans="1:7" ht="30" customHeight="1">
      <c r="A16" s="73"/>
      <c r="B16" s="60" t="s">
        <v>323</v>
      </c>
      <c r="C16" s="57">
        <v>5</v>
      </c>
      <c r="D16" s="57" t="s">
        <v>341</v>
      </c>
      <c r="E16" s="57" t="s">
        <v>341</v>
      </c>
      <c r="F16" s="57" t="s">
        <v>341</v>
      </c>
      <c r="G16" s="57" t="s">
        <v>341</v>
      </c>
    </row>
    <row r="17" spans="1:7" ht="30" customHeight="1">
      <c r="A17" s="65" t="s">
        <v>346</v>
      </c>
      <c r="B17" s="66"/>
      <c r="C17" s="57">
        <f>SUM(C14:C16)</f>
        <v>180</v>
      </c>
      <c r="D17" s="57" t="s">
        <v>341</v>
      </c>
      <c r="E17" s="57" t="s">
        <v>341</v>
      </c>
      <c r="F17" s="57" t="s">
        <v>341</v>
      </c>
      <c r="G17" s="57" t="s">
        <v>341</v>
      </c>
    </row>
  </sheetData>
  <sheetProtection/>
  <mergeCells count="12">
    <mergeCell ref="A2:G2"/>
    <mergeCell ref="A3:B4"/>
    <mergeCell ref="F3:G3"/>
    <mergeCell ref="C3:E3"/>
    <mergeCell ref="A17:B17"/>
    <mergeCell ref="A5:B5"/>
    <mergeCell ref="A6:B6"/>
    <mergeCell ref="A7:A9"/>
    <mergeCell ref="A10:A11"/>
    <mergeCell ref="A14:B14"/>
    <mergeCell ref="A15:A16"/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7"/>
  <sheetViews>
    <sheetView workbookViewId="0" topLeftCell="A64">
      <selection activeCell="I82" sqref="I82"/>
    </sheetView>
  </sheetViews>
  <sheetFormatPr defaultColWidth="9.00390625" defaultRowHeight="14.25"/>
  <cols>
    <col min="1" max="2" width="2.625" style="0" customWidth="1"/>
    <col min="3" max="3" width="10.75390625" style="0" customWidth="1"/>
    <col min="4" max="4" width="18.875" style="0" customWidth="1"/>
    <col min="5" max="5" width="4.875" style="0" customWidth="1"/>
    <col min="6" max="6" width="6.125" style="0" customWidth="1"/>
    <col min="7" max="7" width="5.125" style="0" customWidth="1"/>
    <col min="8" max="8" width="4.50390625" style="0" customWidth="1"/>
    <col min="9" max="9" width="3.625" style="0" customWidth="1"/>
    <col min="10" max="10" width="3.875" style="0" customWidth="1"/>
    <col min="11" max="11" width="3.75390625" style="0" customWidth="1"/>
    <col min="12" max="19" width="3.125" style="0" customWidth="1"/>
    <col min="20" max="20" width="4.00390625" style="0" customWidth="1"/>
    <col min="21" max="21" width="23.625" style="0" customWidth="1"/>
  </cols>
  <sheetData>
    <row r="1" spans="1:21" s="1" customFormat="1" ht="24" customHeight="1">
      <c r="A1" s="83" t="s">
        <v>347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14.25">
      <c r="A2" s="84" t="s">
        <v>0</v>
      </c>
      <c r="B2" s="55"/>
      <c r="C2" s="55" t="s">
        <v>1</v>
      </c>
      <c r="D2" s="55" t="s">
        <v>2</v>
      </c>
      <c r="E2" s="84" t="s">
        <v>61</v>
      </c>
      <c r="F2" s="55" t="s">
        <v>3</v>
      </c>
      <c r="G2" s="55" t="s">
        <v>94</v>
      </c>
      <c r="H2" s="55" t="s">
        <v>89</v>
      </c>
      <c r="I2" s="55"/>
      <c r="J2" s="55"/>
      <c r="K2" s="55"/>
      <c r="L2" s="55" t="s">
        <v>88</v>
      </c>
      <c r="M2" s="55"/>
      <c r="N2" s="55"/>
      <c r="O2" s="55"/>
      <c r="P2" s="55"/>
      <c r="Q2" s="55"/>
      <c r="R2" s="55"/>
      <c r="S2" s="55"/>
      <c r="T2" s="84" t="s">
        <v>60</v>
      </c>
      <c r="U2" s="55" t="s">
        <v>106</v>
      </c>
    </row>
    <row r="3" spans="1:21" ht="14.25">
      <c r="A3" s="55"/>
      <c r="B3" s="55"/>
      <c r="C3" s="55"/>
      <c r="D3" s="55"/>
      <c r="E3" s="55"/>
      <c r="F3" s="55"/>
      <c r="G3" s="55"/>
      <c r="H3" s="84" t="s">
        <v>90</v>
      </c>
      <c r="I3" s="84" t="s">
        <v>93</v>
      </c>
      <c r="J3" s="84" t="s">
        <v>92</v>
      </c>
      <c r="K3" s="84" t="s">
        <v>91</v>
      </c>
      <c r="L3" s="55" t="s">
        <v>150</v>
      </c>
      <c r="M3" s="55"/>
      <c r="N3" s="55" t="s">
        <v>151</v>
      </c>
      <c r="O3" s="55"/>
      <c r="P3" s="55" t="s">
        <v>152</v>
      </c>
      <c r="Q3" s="55"/>
      <c r="R3" s="55" t="s">
        <v>153</v>
      </c>
      <c r="S3" s="55"/>
      <c r="T3" s="55"/>
      <c r="U3" s="55"/>
    </row>
    <row r="4" spans="1:21" ht="14.25">
      <c r="A4" s="55"/>
      <c r="B4" s="55"/>
      <c r="C4" s="55"/>
      <c r="D4" s="55"/>
      <c r="E4" s="55"/>
      <c r="F4" s="55"/>
      <c r="G4" s="55"/>
      <c r="H4" s="55"/>
      <c r="I4" s="55"/>
      <c r="J4" s="55"/>
      <c r="K4" s="84"/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8</v>
      </c>
      <c r="T4" s="55"/>
      <c r="U4" s="55"/>
    </row>
    <row r="5" spans="1:21" ht="24.75" customHeight="1">
      <c r="A5" s="84" t="s">
        <v>107</v>
      </c>
      <c r="B5" s="84" t="s">
        <v>126</v>
      </c>
      <c r="C5" s="4" t="s">
        <v>36</v>
      </c>
      <c r="D5" s="5" t="s">
        <v>37</v>
      </c>
      <c r="E5" s="2" t="s">
        <v>108</v>
      </c>
      <c r="F5" s="4" t="s">
        <v>34</v>
      </c>
      <c r="G5" s="4">
        <f>H5+I5+J5+K5</f>
        <v>40</v>
      </c>
      <c r="H5" s="4">
        <v>24</v>
      </c>
      <c r="I5" s="4" t="s">
        <v>7</v>
      </c>
      <c r="J5" s="4" t="s">
        <v>7</v>
      </c>
      <c r="K5" s="4" t="s">
        <v>35</v>
      </c>
      <c r="L5" s="4" t="s">
        <v>8</v>
      </c>
      <c r="M5" s="3"/>
      <c r="N5" s="3"/>
      <c r="O5" s="3"/>
      <c r="P5" s="3"/>
      <c r="Q5" s="3"/>
      <c r="R5" s="3"/>
      <c r="S5" s="3"/>
      <c r="T5" s="3" t="s">
        <v>9</v>
      </c>
      <c r="U5" s="16" t="s">
        <v>117</v>
      </c>
    </row>
    <row r="6" spans="1:21" ht="18" customHeight="1">
      <c r="A6" s="84"/>
      <c r="B6" s="84"/>
      <c r="C6" s="4" t="s">
        <v>32</v>
      </c>
      <c r="D6" s="5" t="s">
        <v>33</v>
      </c>
      <c r="E6" s="2" t="s">
        <v>108</v>
      </c>
      <c r="F6" s="4" t="s">
        <v>34</v>
      </c>
      <c r="G6" s="4">
        <f aca="true" t="shared" si="0" ref="G6:G17">H6+I6+J6+K6</f>
        <v>40</v>
      </c>
      <c r="H6" s="4">
        <v>24</v>
      </c>
      <c r="I6" s="4" t="s">
        <v>7</v>
      </c>
      <c r="J6" s="4" t="s">
        <v>7</v>
      </c>
      <c r="K6" s="4" t="s">
        <v>35</v>
      </c>
      <c r="L6" s="4" t="s">
        <v>8</v>
      </c>
      <c r="M6" s="3"/>
      <c r="N6" s="3"/>
      <c r="O6" s="3"/>
      <c r="P6" s="3"/>
      <c r="Q6" s="3"/>
      <c r="R6" s="3"/>
      <c r="S6" s="3"/>
      <c r="T6" s="3" t="s">
        <v>9</v>
      </c>
      <c r="U6" s="17"/>
    </row>
    <row r="7" spans="1:21" ht="24.75" customHeight="1">
      <c r="A7" s="84"/>
      <c r="B7" s="84"/>
      <c r="C7" s="4" t="s">
        <v>42</v>
      </c>
      <c r="D7" s="5" t="s">
        <v>43</v>
      </c>
      <c r="E7" s="2" t="s">
        <v>108</v>
      </c>
      <c r="F7" s="4" t="s">
        <v>44</v>
      </c>
      <c r="G7" s="4">
        <f t="shared" si="0"/>
        <v>56</v>
      </c>
      <c r="H7" s="4">
        <v>24</v>
      </c>
      <c r="I7" s="4" t="s">
        <v>7</v>
      </c>
      <c r="J7" s="4" t="s">
        <v>7</v>
      </c>
      <c r="K7" s="4" t="s">
        <v>17</v>
      </c>
      <c r="L7" s="3"/>
      <c r="M7" s="4" t="s">
        <v>8</v>
      </c>
      <c r="N7" s="3"/>
      <c r="O7" s="3"/>
      <c r="P7" s="3"/>
      <c r="Q7" s="3"/>
      <c r="R7" s="3"/>
      <c r="S7" s="3"/>
      <c r="T7" s="3" t="s">
        <v>9</v>
      </c>
      <c r="U7" s="16" t="s">
        <v>118</v>
      </c>
    </row>
    <row r="8" spans="1:21" ht="18" customHeight="1">
      <c r="A8" s="84"/>
      <c r="B8" s="84"/>
      <c r="C8" s="4" t="s">
        <v>14</v>
      </c>
      <c r="D8" s="5" t="s">
        <v>15</v>
      </c>
      <c r="E8" s="2" t="s">
        <v>108</v>
      </c>
      <c r="F8" s="4" t="s">
        <v>16</v>
      </c>
      <c r="G8" s="4">
        <f t="shared" si="0"/>
        <v>64</v>
      </c>
      <c r="H8" s="4">
        <v>32</v>
      </c>
      <c r="I8" s="4" t="s">
        <v>7</v>
      </c>
      <c r="J8" s="4" t="s">
        <v>7</v>
      </c>
      <c r="K8" s="4" t="s">
        <v>17</v>
      </c>
      <c r="L8" s="3"/>
      <c r="M8" s="3"/>
      <c r="N8" s="4" t="s">
        <v>8</v>
      </c>
      <c r="O8" s="3"/>
      <c r="P8" s="3"/>
      <c r="Q8" s="3"/>
      <c r="R8" s="3"/>
      <c r="S8" s="3"/>
      <c r="T8" s="3" t="s">
        <v>9</v>
      </c>
      <c r="U8" s="56" t="s">
        <v>119</v>
      </c>
    </row>
    <row r="9" spans="1:21" ht="18" customHeight="1">
      <c r="A9" s="84"/>
      <c r="B9" s="84"/>
      <c r="C9" s="4" t="s">
        <v>40</v>
      </c>
      <c r="D9" s="5" t="s">
        <v>41</v>
      </c>
      <c r="E9" s="2" t="s">
        <v>108</v>
      </c>
      <c r="F9" s="4" t="s">
        <v>34</v>
      </c>
      <c r="G9" s="4">
        <f t="shared" si="0"/>
        <v>40</v>
      </c>
      <c r="H9" s="4">
        <v>24</v>
      </c>
      <c r="I9" s="4" t="s">
        <v>7</v>
      </c>
      <c r="J9" s="4" t="s">
        <v>7</v>
      </c>
      <c r="K9" s="4" t="s">
        <v>35</v>
      </c>
      <c r="L9" s="3"/>
      <c r="M9" s="3"/>
      <c r="N9" s="3"/>
      <c r="O9" s="4" t="s">
        <v>8</v>
      </c>
      <c r="P9" s="3"/>
      <c r="Q9" s="3"/>
      <c r="R9" s="3"/>
      <c r="S9" s="3"/>
      <c r="T9" s="3" t="s">
        <v>9</v>
      </c>
      <c r="U9" s="56"/>
    </row>
    <row r="10" spans="1:21" ht="24.75" customHeight="1">
      <c r="A10" s="84"/>
      <c r="B10" s="84"/>
      <c r="C10" s="4" t="s">
        <v>21</v>
      </c>
      <c r="D10" s="5" t="s">
        <v>22</v>
      </c>
      <c r="E10" s="2" t="s">
        <v>108</v>
      </c>
      <c r="F10" s="4" t="s">
        <v>23</v>
      </c>
      <c r="G10" s="4">
        <f t="shared" si="0"/>
        <v>36</v>
      </c>
      <c r="H10" s="4">
        <v>12</v>
      </c>
      <c r="I10" s="4" t="s">
        <v>7</v>
      </c>
      <c r="J10" s="4" t="s">
        <v>7</v>
      </c>
      <c r="K10" s="4" t="s">
        <v>24</v>
      </c>
      <c r="L10" s="33"/>
      <c r="M10" s="33"/>
      <c r="N10" s="33"/>
      <c r="O10" s="33"/>
      <c r="P10" s="33"/>
      <c r="Q10" s="34"/>
      <c r="R10" s="3"/>
      <c r="S10" s="3"/>
      <c r="T10" s="3" t="s">
        <v>9</v>
      </c>
      <c r="U10" s="16" t="s">
        <v>120</v>
      </c>
    </row>
    <row r="11" spans="1:21" ht="18" customHeight="1">
      <c r="A11" s="84"/>
      <c r="B11" s="84"/>
      <c r="C11" s="4" t="s">
        <v>4</v>
      </c>
      <c r="D11" s="5" t="s">
        <v>5</v>
      </c>
      <c r="E11" s="2" t="s">
        <v>108</v>
      </c>
      <c r="F11" s="4" t="s">
        <v>6</v>
      </c>
      <c r="G11" s="4">
        <v>28</v>
      </c>
      <c r="H11" s="4">
        <v>0</v>
      </c>
      <c r="I11" s="4" t="s">
        <v>7</v>
      </c>
      <c r="J11" s="4" t="s">
        <v>7</v>
      </c>
      <c r="K11" s="4" t="s">
        <v>7</v>
      </c>
      <c r="L11" s="4" t="s">
        <v>8</v>
      </c>
      <c r="M11" s="3"/>
      <c r="N11" s="3"/>
      <c r="O11" s="3"/>
      <c r="P11" s="3"/>
      <c r="Q11" s="3"/>
      <c r="R11" s="3"/>
      <c r="S11" s="3"/>
      <c r="T11" s="3" t="s">
        <v>9</v>
      </c>
      <c r="U11" s="17"/>
    </row>
    <row r="12" spans="1:21" ht="18" customHeight="1">
      <c r="A12" s="84"/>
      <c r="B12" s="84"/>
      <c r="C12" s="4" t="s">
        <v>26</v>
      </c>
      <c r="D12" s="5" t="s">
        <v>27</v>
      </c>
      <c r="E12" s="2" t="s">
        <v>108</v>
      </c>
      <c r="F12" s="4" t="s">
        <v>6</v>
      </c>
      <c r="G12" s="4">
        <v>36</v>
      </c>
      <c r="H12" s="4">
        <v>0</v>
      </c>
      <c r="I12" s="4" t="s">
        <v>7</v>
      </c>
      <c r="J12" s="4" t="s">
        <v>7</v>
      </c>
      <c r="K12" s="4" t="s">
        <v>7</v>
      </c>
      <c r="L12" s="3"/>
      <c r="M12" s="4" t="s">
        <v>8</v>
      </c>
      <c r="N12" s="3"/>
      <c r="O12" s="3"/>
      <c r="P12" s="3"/>
      <c r="Q12" s="3"/>
      <c r="R12" s="3"/>
      <c r="S12" s="3"/>
      <c r="T12" s="3" t="s">
        <v>9</v>
      </c>
      <c r="U12" s="17"/>
    </row>
    <row r="13" spans="1:21" ht="18" customHeight="1">
      <c r="A13" s="84"/>
      <c r="B13" s="84"/>
      <c r="C13" s="4" t="s">
        <v>38</v>
      </c>
      <c r="D13" s="5" t="s">
        <v>39</v>
      </c>
      <c r="E13" s="2" t="s">
        <v>108</v>
      </c>
      <c r="F13" s="4" t="s">
        <v>6</v>
      </c>
      <c r="G13" s="4">
        <v>36</v>
      </c>
      <c r="H13" s="4">
        <v>0</v>
      </c>
      <c r="I13" s="4" t="s">
        <v>7</v>
      </c>
      <c r="J13" s="4" t="s">
        <v>7</v>
      </c>
      <c r="K13" s="4" t="s">
        <v>7</v>
      </c>
      <c r="L13" s="3"/>
      <c r="M13" s="3"/>
      <c r="N13" s="4" t="s">
        <v>8</v>
      </c>
      <c r="O13" s="3"/>
      <c r="P13" s="3"/>
      <c r="Q13" s="3"/>
      <c r="R13" s="3"/>
      <c r="S13" s="3"/>
      <c r="T13" s="3" t="s">
        <v>9</v>
      </c>
      <c r="U13" s="17"/>
    </row>
    <row r="14" spans="1:21" ht="18" customHeight="1">
      <c r="A14" s="84"/>
      <c r="B14" s="84"/>
      <c r="C14" s="4" t="s">
        <v>10</v>
      </c>
      <c r="D14" s="5" t="s">
        <v>11</v>
      </c>
      <c r="E14" s="2" t="s">
        <v>108</v>
      </c>
      <c r="F14" s="4" t="s">
        <v>6</v>
      </c>
      <c r="G14" s="4">
        <v>36</v>
      </c>
      <c r="H14" s="4">
        <v>0</v>
      </c>
      <c r="I14" s="4" t="s">
        <v>7</v>
      </c>
      <c r="J14" s="4" t="s">
        <v>7</v>
      </c>
      <c r="K14" s="4" t="s">
        <v>7</v>
      </c>
      <c r="L14" s="3"/>
      <c r="M14" s="3"/>
      <c r="N14" s="3"/>
      <c r="O14" s="4" t="s">
        <v>8</v>
      </c>
      <c r="P14" s="3"/>
      <c r="Q14" s="3"/>
      <c r="R14" s="3"/>
      <c r="S14" s="3"/>
      <c r="T14" s="3" t="s">
        <v>9</v>
      </c>
      <c r="U14" s="17"/>
    </row>
    <row r="15" spans="1:21" ht="18" customHeight="1">
      <c r="A15" s="84"/>
      <c r="B15" s="84"/>
      <c r="C15" s="4" t="s">
        <v>29</v>
      </c>
      <c r="D15" s="5" t="s">
        <v>30</v>
      </c>
      <c r="E15" s="2" t="s">
        <v>108</v>
      </c>
      <c r="F15" s="4" t="s">
        <v>6</v>
      </c>
      <c r="G15" s="4">
        <v>8</v>
      </c>
      <c r="H15" s="4">
        <v>0</v>
      </c>
      <c r="I15" s="4" t="s">
        <v>7</v>
      </c>
      <c r="J15" s="4" t="s">
        <v>7</v>
      </c>
      <c r="K15" s="4" t="s">
        <v>7</v>
      </c>
      <c r="L15" s="4">
        <v>0</v>
      </c>
      <c r="M15" s="3"/>
      <c r="N15" s="3"/>
      <c r="O15" s="3"/>
      <c r="P15" s="3"/>
      <c r="Q15" s="3"/>
      <c r="R15" s="3"/>
      <c r="S15" s="3"/>
      <c r="T15" s="3" t="s">
        <v>9</v>
      </c>
      <c r="U15" s="17" t="s">
        <v>135</v>
      </c>
    </row>
    <row r="16" spans="1:21" ht="18" customHeight="1">
      <c r="A16" s="84"/>
      <c r="B16" s="84"/>
      <c r="C16" s="4" t="s">
        <v>12</v>
      </c>
      <c r="D16" s="5" t="s">
        <v>13</v>
      </c>
      <c r="E16" s="2" t="s">
        <v>108</v>
      </c>
      <c r="F16" s="4" t="s">
        <v>6</v>
      </c>
      <c r="G16" s="4">
        <f t="shared" si="0"/>
        <v>0</v>
      </c>
      <c r="H16" s="4">
        <v>0</v>
      </c>
      <c r="I16" s="4" t="s">
        <v>7</v>
      </c>
      <c r="J16" s="4" t="s">
        <v>7</v>
      </c>
      <c r="K16" s="4" t="s">
        <v>7</v>
      </c>
      <c r="L16" s="3"/>
      <c r="M16" s="3"/>
      <c r="N16" s="3"/>
      <c r="O16" s="3"/>
      <c r="P16" s="4" t="s">
        <v>7</v>
      </c>
      <c r="Q16" s="3"/>
      <c r="R16" s="3"/>
      <c r="S16" s="3"/>
      <c r="T16" s="3" t="s">
        <v>9</v>
      </c>
      <c r="U16" s="17"/>
    </row>
    <row r="17" spans="1:21" ht="18" customHeight="1">
      <c r="A17" s="84"/>
      <c r="B17" s="84"/>
      <c r="C17" s="4" t="s">
        <v>45</v>
      </c>
      <c r="D17" s="5" t="s">
        <v>46</v>
      </c>
      <c r="E17" s="2" t="s">
        <v>108</v>
      </c>
      <c r="F17" s="4" t="s">
        <v>6</v>
      </c>
      <c r="G17" s="4">
        <f t="shared" si="0"/>
        <v>0</v>
      </c>
      <c r="H17" s="4">
        <v>0</v>
      </c>
      <c r="I17" s="4" t="s">
        <v>7</v>
      </c>
      <c r="J17" s="4" t="s">
        <v>7</v>
      </c>
      <c r="K17" s="4" t="s">
        <v>7</v>
      </c>
      <c r="L17" s="3"/>
      <c r="M17" s="3"/>
      <c r="N17" s="3"/>
      <c r="O17" s="3"/>
      <c r="P17" s="3"/>
      <c r="Q17" s="3"/>
      <c r="R17" s="4" t="s">
        <v>7</v>
      </c>
      <c r="S17" s="3"/>
      <c r="T17" s="3" t="s">
        <v>9</v>
      </c>
      <c r="U17" s="17"/>
    </row>
    <row r="18" spans="1:21" ht="18" customHeight="1">
      <c r="A18" s="84"/>
      <c r="B18" s="84"/>
      <c r="C18" s="4" t="s">
        <v>155</v>
      </c>
      <c r="D18" s="5" t="s">
        <v>156</v>
      </c>
      <c r="E18" s="2" t="s">
        <v>108</v>
      </c>
      <c r="F18" s="4" t="s">
        <v>16</v>
      </c>
      <c r="G18" s="4">
        <v>48</v>
      </c>
      <c r="H18" s="4">
        <v>48</v>
      </c>
      <c r="I18" s="4" t="s">
        <v>7</v>
      </c>
      <c r="J18" s="4" t="s">
        <v>7</v>
      </c>
      <c r="K18" s="4" t="s">
        <v>7</v>
      </c>
      <c r="L18" s="4" t="s">
        <v>138</v>
      </c>
      <c r="M18" s="3"/>
      <c r="N18" s="3"/>
      <c r="O18" s="3"/>
      <c r="P18" s="3"/>
      <c r="Q18" s="3"/>
      <c r="R18" s="3"/>
      <c r="S18" s="3"/>
      <c r="T18" s="3" t="s">
        <v>20</v>
      </c>
      <c r="U18" s="17"/>
    </row>
    <row r="19" spans="1:21" ht="18" customHeight="1">
      <c r="A19" s="84"/>
      <c r="B19" s="84"/>
      <c r="C19" s="4" t="s">
        <v>157</v>
      </c>
      <c r="D19" s="5" t="s">
        <v>158</v>
      </c>
      <c r="E19" s="2" t="s">
        <v>108</v>
      </c>
      <c r="F19" s="4" t="s">
        <v>16</v>
      </c>
      <c r="G19" s="4">
        <v>48</v>
      </c>
      <c r="H19" s="4">
        <v>48</v>
      </c>
      <c r="I19" s="4" t="s">
        <v>7</v>
      </c>
      <c r="J19" s="4" t="s">
        <v>7</v>
      </c>
      <c r="K19" s="4" t="s">
        <v>7</v>
      </c>
      <c r="L19" s="3"/>
      <c r="M19" s="4" t="s">
        <v>138</v>
      </c>
      <c r="N19" s="3"/>
      <c r="O19" s="3"/>
      <c r="P19" s="3"/>
      <c r="Q19" s="3"/>
      <c r="R19" s="3"/>
      <c r="S19" s="3"/>
      <c r="T19" s="3" t="s">
        <v>20</v>
      </c>
      <c r="U19" s="17"/>
    </row>
    <row r="20" spans="1:21" ht="18" customHeight="1">
      <c r="A20" s="84"/>
      <c r="B20" s="84"/>
      <c r="C20" s="4" t="s">
        <v>159</v>
      </c>
      <c r="D20" s="5" t="s">
        <v>160</v>
      </c>
      <c r="E20" s="2" t="s">
        <v>108</v>
      </c>
      <c r="F20" s="4" t="s">
        <v>18</v>
      </c>
      <c r="G20" s="4">
        <v>64</v>
      </c>
      <c r="H20" s="4">
        <v>64</v>
      </c>
      <c r="I20" s="4" t="s">
        <v>7</v>
      </c>
      <c r="J20" s="4" t="s">
        <v>7</v>
      </c>
      <c r="K20" s="4" t="s">
        <v>7</v>
      </c>
      <c r="L20" s="3"/>
      <c r="M20" s="3"/>
      <c r="N20" s="4" t="s">
        <v>28</v>
      </c>
      <c r="O20" s="3"/>
      <c r="P20" s="3"/>
      <c r="Q20" s="3"/>
      <c r="R20" s="3"/>
      <c r="S20" s="3"/>
      <c r="T20" s="3" t="s">
        <v>20</v>
      </c>
      <c r="U20" s="17"/>
    </row>
    <row r="21" spans="1:21" ht="18" customHeight="1">
      <c r="A21" s="84"/>
      <c r="B21" s="84"/>
      <c r="C21" s="4" t="s">
        <v>161</v>
      </c>
      <c r="D21" s="5" t="s">
        <v>162</v>
      </c>
      <c r="E21" s="2" t="s">
        <v>108</v>
      </c>
      <c r="F21" s="4" t="s">
        <v>34</v>
      </c>
      <c r="G21" s="4">
        <v>32</v>
      </c>
      <c r="H21" s="4">
        <v>32</v>
      </c>
      <c r="I21" s="4" t="s">
        <v>7</v>
      </c>
      <c r="J21" s="4" t="s">
        <v>7</v>
      </c>
      <c r="K21" s="4" t="s">
        <v>7</v>
      </c>
      <c r="L21" s="3"/>
      <c r="M21" s="3"/>
      <c r="N21" s="3"/>
      <c r="O21" s="4" t="s">
        <v>8</v>
      </c>
      <c r="P21" s="3"/>
      <c r="Q21" s="3"/>
      <c r="R21" s="3"/>
      <c r="S21" s="3"/>
      <c r="T21" s="3" t="s">
        <v>20</v>
      </c>
      <c r="U21" s="17"/>
    </row>
    <row r="22" spans="1:21" ht="18" customHeight="1">
      <c r="A22" s="84"/>
      <c r="B22" s="84"/>
      <c r="C22" s="4" t="s">
        <v>163</v>
      </c>
      <c r="D22" s="5" t="s">
        <v>164</v>
      </c>
      <c r="E22" s="2" t="s">
        <v>108</v>
      </c>
      <c r="F22" s="4" t="s">
        <v>18</v>
      </c>
      <c r="G22" s="4">
        <v>64</v>
      </c>
      <c r="H22" s="4">
        <v>64</v>
      </c>
      <c r="I22" s="4" t="s">
        <v>7</v>
      </c>
      <c r="J22" s="4" t="s">
        <v>7</v>
      </c>
      <c r="K22" s="4" t="s">
        <v>7</v>
      </c>
      <c r="L22" s="4" t="s">
        <v>139</v>
      </c>
      <c r="M22" s="3"/>
      <c r="N22" s="3"/>
      <c r="O22" s="3"/>
      <c r="P22" s="3"/>
      <c r="Q22" s="3"/>
      <c r="R22" s="3"/>
      <c r="S22" s="3"/>
      <c r="T22" s="3" t="s">
        <v>20</v>
      </c>
      <c r="U22" s="17"/>
    </row>
    <row r="23" spans="1:21" ht="18" customHeight="1">
      <c r="A23" s="84"/>
      <c r="B23" s="84"/>
      <c r="C23" s="4" t="s">
        <v>165</v>
      </c>
      <c r="D23" s="5" t="s">
        <v>166</v>
      </c>
      <c r="E23" s="2" t="s">
        <v>108</v>
      </c>
      <c r="F23" s="4" t="s">
        <v>18</v>
      </c>
      <c r="G23" s="4">
        <v>64</v>
      </c>
      <c r="H23" s="4">
        <v>64</v>
      </c>
      <c r="I23" s="4" t="s">
        <v>7</v>
      </c>
      <c r="J23" s="4" t="s">
        <v>7</v>
      </c>
      <c r="K23" s="4" t="s">
        <v>7</v>
      </c>
      <c r="L23" s="3"/>
      <c r="M23" s="4" t="s">
        <v>28</v>
      </c>
      <c r="N23" s="3"/>
      <c r="O23" s="3"/>
      <c r="P23" s="3"/>
      <c r="Q23" s="3"/>
      <c r="R23" s="3"/>
      <c r="S23" s="3"/>
      <c r="T23" s="3" t="s">
        <v>20</v>
      </c>
      <c r="U23" s="17"/>
    </row>
    <row r="24" spans="1:21" ht="18" customHeight="1">
      <c r="A24" s="84"/>
      <c r="B24" s="84"/>
      <c r="C24" s="4" t="s">
        <v>136</v>
      </c>
      <c r="D24" s="5" t="s">
        <v>137</v>
      </c>
      <c r="E24" s="2" t="s">
        <v>108</v>
      </c>
      <c r="F24" s="4" t="s">
        <v>34</v>
      </c>
      <c r="G24" s="4">
        <v>32</v>
      </c>
      <c r="H24" s="4">
        <v>32</v>
      </c>
      <c r="I24" s="4" t="s">
        <v>7</v>
      </c>
      <c r="J24" s="4" t="s">
        <v>7</v>
      </c>
      <c r="K24" s="4" t="s">
        <v>7</v>
      </c>
      <c r="L24" s="3"/>
      <c r="M24" s="3"/>
      <c r="N24" s="4" t="s">
        <v>8</v>
      </c>
      <c r="O24" s="3"/>
      <c r="P24" s="3"/>
      <c r="Q24" s="3"/>
      <c r="R24" s="3"/>
      <c r="S24" s="3"/>
      <c r="T24" s="3" t="s">
        <v>9</v>
      </c>
      <c r="U24" s="17"/>
    </row>
    <row r="25" spans="1:21" ht="18" customHeight="1">
      <c r="A25" s="84"/>
      <c r="B25" s="84"/>
      <c r="C25" s="4" t="s">
        <v>167</v>
      </c>
      <c r="D25" s="5" t="s">
        <v>168</v>
      </c>
      <c r="E25" s="2" t="s">
        <v>108</v>
      </c>
      <c r="F25" s="4" t="s">
        <v>16</v>
      </c>
      <c r="G25" s="4">
        <v>48</v>
      </c>
      <c r="H25" s="4">
        <v>48</v>
      </c>
      <c r="I25" s="4" t="s">
        <v>7</v>
      </c>
      <c r="J25" s="4" t="s">
        <v>7</v>
      </c>
      <c r="K25" s="4" t="s">
        <v>7</v>
      </c>
      <c r="L25" s="3"/>
      <c r="M25" s="4" t="s">
        <v>138</v>
      </c>
      <c r="N25" s="3"/>
      <c r="O25" s="3"/>
      <c r="P25" s="3"/>
      <c r="Q25" s="3"/>
      <c r="R25" s="3"/>
      <c r="S25" s="3"/>
      <c r="T25" s="3" t="s">
        <v>20</v>
      </c>
      <c r="U25" s="17"/>
    </row>
    <row r="26" spans="1:21" ht="18" customHeight="1">
      <c r="A26" s="84"/>
      <c r="B26" s="84"/>
      <c r="C26" s="4" t="s">
        <v>169</v>
      </c>
      <c r="D26" s="5" t="s">
        <v>170</v>
      </c>
      <c r="E26" s="2" t="s">
        <v>108</v>
      </c>
      <c r="F26" s="4" t="s">
        <v>16</v>
      </c>
      <c r="G26" s="4">
        <v>48</v>
      </c>
      <c r="H26" s="4">
        <v>48</v>
      </c>
      <c r="I26" s="4" t="s">
        <v>7</v>
      </c>
      <c r="J26" s="4" t="s">
        <v>7</v>
      </c>
      <c r="K26" s="4" t="s">
        <v>7</v>
      </c>
      <c r="L26" s="3"/>
      <c r="M26" s="3"/>
      <c r="N26" s="4" t="s">
        <v>138</v>
      </c>
      <c r="O26" s="3"/>
      <c r="P26" s="3"/>
      <c r="Q26" s="3"/>
      <c r="R26" s="3"/>
      <c r="S26" s="3"/>
      <c r="T26" s="3" t="s">
        <v>20</v>
      </c>
      <c r="U26" s="17"/>
    </row>
    <row r="27" spans="1:21" ht="18" customHeight="1">
      <c r="A27" s="84"/>
      <c r="B27" s="84"/>
      <c r="C27" s="85" t="s">
        <v>134</v>
      </c>
      <c r="D27" s="85"/>
      <c r="E27" s="85"/>
      <c r="F27" s="27" t="s">
        <v>186</v>
      </c>
      <c r="G27" s="27">
        <f>SUM(G5:G26)</f>
        <v>868</v>
      </c>
      <c r="H27" s="27">
        <f>SUM(H5:H26)</f>
        <v>588</v>
      </c>
      <c r="I27" s="27" t="s">
        <v>7</v>
      </c>
      <c r="J27" s="27" t="s">
        <v>7</v>
      </c>
      <c r="K27" s="27" t="s">
        <v>140</v>
      </c>
      <c r="L27" s="27" t="s">
        <v>173</v>
      </c>
      <c r="M27" s="27" t="s">
        <v>171</v>
      </c>
      <c r="N27" s="27" t="s">
        <v>172</v>
      </c>
      <c r="O27" s="27" t="s">
        <v>145</v>
      </c>
      <c r="P27" s="26">
        <v>0</v>
      </c>
      <c r="Q27" s="27">
        <v>0</v>
      </c>
      <c r="R27" s="26">
        <v>0</v>
      </c>
      <c r="S27" s="26">
        <v>0</v>
      </c>
      <c r="T27" s="3"/>
      <c r="U27" s="17"/>
    </row>
    <row r="28" spans="1:21" ht="18" customHeight="1">
      <c r="A28" s="84"/>
      <c r="B28" s="82" t="s">
        <v>127</v>
      </c>
      <c r="C28" s="4" t="s">
        <v>174</v>
      </c>
      <c r="D28" s="5" t="s">
        <v>175</v>
      </c>
      <c r="E28" s="2" t="s">
        <v>108</v>
      </c>
      <c r="F28" s="4" t="s">
        <v>16</v>
      </c>
      <c r="G28" s="4" t="s">
        <v>25</v>
      </c>
      <c r="H28" s="4">
        <v>30</v>
      </c>
      <c r="I28" s="4" t="s">
        <v>7</v>
      </c>
      <c r="J28" s="4" t="s">
        <v>144</v>
      </c>
      <c r="K28" s="4" t="s">
        <v>7</v>
      </c>
      <c r="L28" s="3"/>
      <c r="M28" s="4" t="s">
        <v>138</v>
      </c>
      <c r="N28" s="3"/>
      <c r="O28" s="3"/>
      <c r="P28" s="3"/>
      <c r="Q28" s="3"/>
      <c r="R28" s="3"/>
      <c r="S28" s="3"/>
      <c r="T28" s="3" t="s">
        <v>9</v>
      </c>
      <c r="U28" s="17"/>
    </row>
    <row r="29" spans="1:21" ht="18" customHeight="1">
      <c r="A29" s="84"/>
      <c r="B29" s="53"/>
      <c r="C29" s="4" t="s">
        <v>187</v>
      </c>
      <c r="D29" s="5" t="s">
        <v>188</v>
      </c>
      <c r="E29" s="2" t="s">
        <v>108</v>
      </c>
      <c r="F29" s="4" t="s">
        <v>142</v>
      </c>
      <c r="G29" s="4" t="s">
        <v>143</v>
      </c>
      <c r="H29" s="4">
        <v>48</v>
      </c>
      <c r="I29" s="4" t="s">
        <v>31</v>
      </c>
      <c r="J29" s="4" t="s">
        <v>7</v>
      </c>
      <c r="K29" s="4" t="s">
        <v>7</v>
      </c>
      <c r="L29" s="3"/>
      <c r="M29" s="3"/>
      <c r="N29" s="3"/>
      <c r="O29" s="3"/>
      <c r="P29" s="4" t="s">
        <v>28</v>
      </c>
      <c r="Q29" s="3"/>
      <c r="R29" s="3"/>
      <c r="S29" s="3"/>
      <c r="T29" s="3" t="s">
        <v>20</v>
      </c>
      <c r="U29" s="17"/>
    </row>
    <row r="30" spans="1:21" ht="18" customHeight="1">
      <c r="A30" s="84"/>
      <c r="B30" s="53"/>
      <c r="C30" s="4" t="s">
        <v>189</v>
      </c>
      <c r="D30" s="5" t="s">
        <v>190</v>
      </c>
      <c r="E30" s="2" t="s">
        <v>108</v>
      </c>
      <c r="F30" s="4" t="s">
        <v>199</v>
      </c>
      <c r="G30" s="4" t="s">
        <v>200</v>
      </c>
      <c r="H30" s="4">
        <v>62</v>
      </c>
      <c r="I30" s="4" t="s">
        <v>7</v>
      </c>
      <c r="J30" s="4" t="s">
        <v>203</v>
      </c>
      <c r="K30" s="4" t="s">
        <v>7</v>
      </c>
      <c r="L30" s="4" t="s">
        <v>139</v>
      </c>
      <c r="M30" s="3"/>
      <c r="N30" s="3"/>
      <c r="O30" s="3"/>
      <c r="P30" s="3"/>
      <c r="Q30" s="3"/>
      <c r="R30" s="3"/>
      <c r="S30" s="3"/>
      <c r="T30" s="3" t="s">
        <v>20</v>
      </c>
      <c r="U30" s="17"/>
    </row>
    <row r="31" spans="1:21" ht="18" customHeight="1">
      <c r="A31" s="84"/>
      <c r="B31" s="53"/>
      <c r="C31" s="4" t="s">
        <v>191</v>
      </c>
      <c r="D31" s="5" t="s">
        <v>192</v>
      </c>
      <c r="E31" s="2" t="s">
        <v>108</v>
      </c>
      <c r="F31" s="4" t="s">
        <v>16</v>
      </c>
      <c r="G31" s="4" t="s">
        <v>25</v>
      </c>
      <c r="H31" s="4">
        <v>48</v>
      </c>
      <c r="I31" s="4" t="s">
        <v>7</v>
      </c>
      <c r="J31" s="4" t="s">
        <v>7</v>
      </c>
      <c r="K31" s="4" t="s">
        <v>7</v>
      </c>
      <c r="L31" s="3"/>
      <c r="M31" s="4" t="s">
        <v>138</v>
      </c>
      <c r="N31" s="3"/>
      <c r="O31" s="3"/>
      <c r="P31" s="3"/>
      <c r="Q31" s="3"/>
      <c r="R31" s="3"/>
      <c r="S31" s="3"/>
      <c r="T31" s="3" t="s">
        <v>20</v>
      </c>
      <c r="U31" s="17"/>
    </row>
    <row r="32" spans="1:21" ht="18" customHeight="1">
      <c r="A32" s="84"/>
      <c r="B32" s="53"/>
      <c r="C32" s="4" t="s">
        <v>193</v>
      </c>
      <c r="D32" s="5" t="s">
        <v>194</v>
      </c>
      <c r="E32" s="2" t="s">
        <v>108</v>
      </c>
      <c r="F32" s="4" t="s">
        <v>16</v>
      </c>
      <c r="G32" s="4" t="s">
        <v>25</v>
      </c>
      <c r="H32" s="4">
        <v>46</v>
      </c>
      <c r="I32" s="4" t="s">
        <v>8</v>
      </c>
      <c r="J32" s="4" t="s">
        <v>7</v>
      </c>
      <c r="K32" s="4" t="s">
        <v>7</v>
      </c>
      <c r="L32" s="3"/>
      <c r="M32" s="3"/>
      <c r="N32" s="4" t="s">
        <v>28</v>
      </c>
      <c r="O32" s="3"/>
      <c r="P32" s="3"/>
      <c r="Q32" s="3"/>
      <c r="R32" s="3"/>
      <c r="S32" s="3"/>
      <c r="T32" s="3" t="s">
        <v>20</v>
      </c>
      <c r="U32" s="17"/>
    </row>
    <row r="33" spans="1:21" ht="18" customHeight="1">
      <c r="A33" s="84"/>
      <c r="B33" s="53"/>
      <c r="C33" s="4" t="s">
        <v>195</v>
      </c>
      <c r="D33" s="5" t="s">
        <v>196</v>
      </c>
      <c r="E33" s="2" t="s">
        <v>108</v>
      </c>
      <c r="F33" s="4" t="s">
        <v>142</v>
      </c>
      <c r="G33" s="4" t="s">
        <v>143</v>
      </c>
      <c r="H33" s="4">
        <v>50</v>
      </c>
      <c r="I33" s="4" t="s">
        <v>145</v>
      </c>
      <c r="J33" s="4" t="s">
        <v>7</v>
      </c>
      <c r="K33" s="4" t="s">
        <v>7</v>
      </c>
      <c r="L33" s="3"/>
      <c r="M33" s="3"/>
      <c r="N33" s="3"/>
      <c r="O33" s="4" t="s">
        <v>138</v>
      </c>
      <c r="P33" s="3"/>
      <c r="Q33" s="3"/>
      <c r="R33" s="3"/>
      <c r="S33" s="3"/>
      <c r="T33" s="3" t="s">
        <v>20</v>
      </c>
      <c r="U33" s="17"/>
    </row>
    <row r="34" spans="1:21" ht="18" customHeight="1">
      <c r="A34" s="84"/>
      <c r="B34" s="53"/>
      <c r="C34" s="4" t="s">
        <v>197</v>
      </c>
      <c r="D34" s="5" t="s">
        <v>198</v>
      </c>
      <c r="E34" s="2" t="s">
        <v>108</v>
      </c>
      <c r="F34" s="4" t="s">
        <v>49</v>
      </c>
      <c r="G34" s="4" t="s">
        <v>35</v>
      </c>
      <c r="H34" s="4">
        <v>16</v>
      </c>
      <c r="I34" s="4" t="s">
        <v>7</v>
      </c>
      <c r="J34" s="4" t="s">
        <v>7</v>
      </c>
      <c r="K34" s="4" t="s">
        <v>7</v>
      </c>
      <c r="L34" s="3"/>
      <c r="M34" s="3"/>
      <c r="N34" s="3"/>
      <c r="O34" s="3"/>
      <c r="P34" s="4" t="s">
        <v>28</v>
      </c>
      <c r="Q34" s="3"/>
      <c r="R34" s="3"/>
      <c r="S34" s="3"/>
      <c r="T34" s="3" t="s">
        <v>9</v>
      </c>
      <c r="U34" s="17"/>
    </row>
    <row r="35" spans="1:21" ht="18" customHeight="1">
      <c r="A35" s="84"/>
      <c r="B35" s="54"/>
      <c r="C35" s="76" t="s">
        <v>133</v>
      </c>
      <c r="D35" s="77"/>
      <c r="E35" s="78"/>
      <c r="F35" s="27" t="s">
        <v>201</v>
      </c>
      <c r="G35" s="27" t="s">
        <v>202</v>
      </c>
      <c r="H35" s="27">
        <v>300</v>
      </c>
      <c r="I35" s="27" t="s">
        <v>35</v>
      </c>
      <c r="J35" s="27" t="s">
        <v>204</v>
      </c>
      <c r="K35" s="27" t="s">
        <v>7</v>
      </c>
      <c r="L35" s="27" t="s">
        <v>139</v>
      </c>
      <c r="M35" s="27" t="s">
        <v>145</v>
      </c>
      <c r="N35" s="27" t="s">
        <v>28</v>
      </c>
      <c r="O35" s="27" t="s">
        <v>138</v>
      </c>
      <c r="P35" s="27" t="s">
        <v>31</v>
      </c>
      <c r="Q35" s="26">
        <v>0</v>
      </c>
      <c r="R35" s="26">
        <v>0</v>
      </c>
      <c r="S35" s="26">
        <v>0</v>
      </c>
      <c r="T35" s="3"/>
      <c r="U35" s="17"/>
    </row>
    <row r="36" spans="1:21" ht="19.5" customHeight="1">
      <c r="A36" s="82" t="s">
        <v>109</v>
      </c>
      <c r="B36" s="84" t="s">
        <v>110</v>
      </c>
      <c r="C36" s="4" t="s">
        <v>205</v>
      </c>
      <c r="D36" s="6" t="s">
        <v>247</v>
      </c>
      <c r="E36" s="2" t="s">
        <v>111</v>
      </c>
      <c r="F36" s="4" t="s">
        <v>142</v>
      </c>
      <c r="G36" s="4" t="s">
        <v>143</v>
      </c>
      <c r="H36" s="4">
        <v>52</v>
      </c>
      <c r="I36" s="4" t="s">
        <v>28</v>
      </c>
      <c r="J36" s="4" t="s">
        <v>7</v>
      </c>
      <c r="K36" s="4" t="s">
        <v>7</v>
      </c>
      <c r="L36" s="3"/>
      <c r="M36" s="3"/>
      <c r="N36" s="4" t="s">
        <v>28</v>
      </c>
      <c r="O36" s="3"/>
      <c r="P36" s="3"/>
      <c r="Q36" s="3"/>
      <c r="R36" s="3"/>
      <c r="S36" s="3"/>
      <c r="T36" s="3" t="s">
        <v>20</v>
      </c>
      <c r="U36" s="17"/>
    </row>
    <row r="37" spans="1:21" ht="19.5" customHeight="1">
      <c r="A37" s="53"/>
      <c r="B37" s="55"/>
      <c r="C37" s="4" t="s">
        <v>206</v>
      </c>
      <c r="D37" s="5" t="s">
        <v>207</v>
      </c>
      <c r="E37" s="2" t="s">
        <v>111</v>
      </c>
      <c r="F37" s="4" t="s">
        <v>18</v>
      </c>
      <c r="G37" s="4" t="s">
        <v>19</v>
      </c>
      <c r="H37" s="4">
        <v>58</v>
      </c>
      <c r="I37" s="4" t="s">
        <v>145</v>
      </c>
      <c r="J37" s="4" t="s">
        <v>7</v>
      </c>
      <c r="K37" s="4" t="s">
        <v>7</v>
      </c>
      <c r="L37" s="3"/>
      <c r="M37" s="3"/>
      <c r="N37" s="3"/>
      <c r="O37" s="4" t="s">
        <v>28</v>
      </c>
      <c r="P37" s="3"/>
      <c r="Q37" s="3"/>
      <c r="R37" s="3"/>
      <c r="S37" s="3"/>
      <c r="T37" s="3" t="s">
        <v>20</v>
      </c>
      <c r="U37" s="17"/>
    </row>
    <row r="38" spans="1:21" ht="19.5" customHeight="1">
      <c r="A38" s="53"/>
      <c r="B38" s="55"/>
      <c r="C38" s="4" t="s">
        <v>208</v>
      </c>
      <c r="D38" s="6" t="s">
        <v>246</v>
      </c>
      <c r="E38" s="2" t="s">
        <v>111</v>
      </c>
      <c r="F38" s="4" t="s">
        <v>142</v>
      </c>
      <c r="G38" s="4" t="s">
        <v>143</v>
      </c>
      <c r="H38" s="4">
        <v>52</v>
      </c>
      <c r="I38" s="4" t="s">
        <v>28</v>
      </c>
      <c r="J38" s="4" t="s">
        <v>7</v>
      </c>
      <c r="K38" s="4" t="s">
        <v>7</v>
      </c>
      <c r="L38" s="3"/>
      <c r="M38" s="3"/>
      <c r="N38" s="3"/>
      <c r="O38" s="4" t="s">
        <v>28</v>
      </c>
      <c r="P38" s="3"/>
      <c r="Q38" s="3"/>
      <c r="R38" s="3"/>
      <c r="S38" s="3"/>
      <c r="T38" s="3" t="s">
        <v>20</v>
      </c>
      <c r="U38" s="17"/>
    </row>
    <row r="39" spans="1:21" ht="19.5" customHeight="1">
      <c r="A39" s="53"/>
      <c r="B39" s="55"/>
      <c r="C39" s="4" t="s">
        <v>209</v>
      </c>
      <c r="D39" s="5" t="s">
        <v>210</v>
      </c>
      <c r="E39" s="2" t="s">
        <v>111</v>
      </c>
      <c r="F39" s="4" t="s">
        <v>6</v>
      </c>
      <c r="G39" s="4" t="s">
        <v>31</v>
      </c>
      <c r="H39" s="4">
        <v>8</v>
      </c>
      <c r="I39" s="4" t="s">
        <v>7</v>
      </c>
      <c r="J39" s="4" t="s">
        <v>7</v>
      </c>
      <c r="K39" s="4" t="s">
        <v>7</v>
      </c>
      <c r="L39" s="4" t="s">
        <v>8</v>
      </c>
      <c r="M39" s="3"/>
      <c r="N39" s="3"/>
      <c r="O39" s="3"/>
      <c r="P39" s="3"/>
      <c r="Q39" s="3"/>
      <c r="R39" s="3"/>
      <c r="S39" s="3"/>
      <c r="T39" s="3" t="s">
        <v>9</v>
      </c>
      <c r="U39" s="17"/>
    </row>
    <row r="40" spans="1:21" ht="19.5" customHeight="1">
      <c r="A40" s="53"/>
      <c r="B40" s="55"/>
      <c r="C40" s="4" t="s">
        <v>211</v>
      </c>
      <c r="D40" s="6" t="s">
        <v>245</v>
      </c>
      <c r="E40" s="2" t="s">
        <v>111</v>
      </c>
      <c r="F40" s="4" t="s">
        <v>142</v>
      </c>
      <c r="G40" s="4" t="s">
        <v>143</v>
      </c>
      <c r="H40" s="4">
        <v>52</v>
      </c>
      <c r="I40" s="4" t="s">
        <v>28</v>
      </c>
      <c r="J40" s="4" t="s">
        <v>7</v>
      </c>
      <c r="K40" s="4" t="s">
        <v>7</v>
      </c>
      <c r="L40" s="3"/>
      <c r="M40" s="3"/>
      <c r="N40" s="4" t="s">
        <v>28</v>
      </c>
      <c r="O40" s="3"/>
      <c r="P40" s="3"/>
      <c r="Q40" s="3"/>
      <c r="R40" s="3"/>
      <c r="S40" s="3"/>
      <c r="T40" s="3" t="s">
        <v>20</v>
      </c>
      <c r="U40" s="17"/>
    </row>
    <row r="41" spans="1:21" ht="19.5" customHeight="1">
      <c r="A41" s="53"/>
      <c r="B41" s="55"/>
      <c r="C41" s="4"/>
      <c r="D41" s="5"/>
      <c r="E41" s="2"/>
      <c r="F41" s="4"/>
      <c r="G41" s="4"/>
      <c r="H41" s="4"/>
      <c r="I41" s="4"/>
      <c r="J41" s="4"/>
      <c r="K41" s="4"/>
      <c r="L41" s="3"/>
      <c r="M41" s="3"/>
      <c r="N41" s="3"/>
      <c r="O41" s="4"/>
      <c r="P41" s="3"/>
      <c r="Q41" s="3"/>
      <c r="R41" s="3"/>
      <c r="S41" s="3"/>
      <c r="T41" s="3"/>
      <c r="U41" s="17"/>
    </row>
    <row r="42" spans="1:21" ht="19.5" customHeight="1">
      <c r="A42" s="53"/>
      <c r="B42" s="55"/>
      <c r="C42" s="4"/>
      <c r="D42" s="5"/>
      <c r="E42" s="2"/>
      <c r="F42" s="4"/>
      <c r="G42" s="4"/>
      <c r="H42" s="4"/>
      <c r="I42" s="4"/>
      <c r="J42" s="4"/>
      <c r="K42" s="4"/>
      <c r="L42" s="3"/>
      <c r="M42" s="3"/>
      <c r="N42" s="3"/>
      <c r="O42" s="3"/>
      <c r="P42" s="4"/>
      <c r="Q42" s="3"/>
      <c r="R42" s="3"/>
      <c r="S42" s="3"/>
      <c r="T42" s="3"/>
      <c r="U42" s="17"/>
    </row>
    <row r="43" spans="1:21" ht="19.5" customHeight="1">
      <c r="A43" s="53"/>
      <c r="B43" s="55"/>
      <c r="C43" s="4"/>
      <c r="D43" s="5"/>
      <c r="E43" s="2"/>
      <c r="F43" s="4"/>
      <c r="G43" s="4"/>
      <c r="H43" s="4"/>
      <c r="I43" s="4"/>
      <c r="J43" s="4"/>
      <c r="K43" s="4"/>
      <c r="L43" s="3"/>
      <c r="M43" s="3"/>
      <c r="N43" s="4"/>
      <c r="O43" s="4"/>
      <c r="P43" s="4"/>
      <c r="Q43" s="4"/>
      <c r="R43" s="3"/>
      <c r="S43" s="3"/>
      <c r="T43" s="3"/>
      <c r="U43" s="17"/>
    </row>
    <row r="44" spans="1:21" ht="19.5" customHeight="1">
      <c r="A44" s="53"/>
      <c r="B44" s="55"/>
      <c r="C44" s="4"/>
      <c r="D44" s="5"/>
      <c r="E44" s="2"/>
      <c r="F44" s="4"/>
      <c r="G44" s="4"/>
      <c r="H44" s="4"/>
      <c r="I44" s="4"/>
      <c r="J44" s="4"/>
      <c r="K44" s="4"/>
      <c r="L44" s="3"/>
      <c r="M44" s="4"/>
      <c r="N44" s="3"/>
      <c r="O44" s="3"/>
      <c r="P44" s="3"/>
      <c r="Q44" s="3"/>
      <c r="R44" s="3"/>
      <c r="S44" s="3"/>
      <c r="T44" s="3"/>
      <c r="U44" s="17"/>
    </row>
    <row r="45" spans="1:21" ht="19.5" customHeight="1">
      <c r="A45" s="53"/>
      <c r="B45" s="55"/>
      <c r="C45" s="4"/>
      <c r="D45" s="5"/>
      <c r="E45" s="2"/>
      <c r="F45" s="4"/>
      <c r="G45" s="4"/>
      <c r="H45" s="4"/>
      <c r="I45" s="4"/>
      <c r="J45" s="4"/>
      <c r="K45" s="4"/>
      <c r="L45" s="4"/>
      <c r="M45" s="3"/>
      <c r="N45" s="3"/>
      <c r="O45" s="3"/>
      <c r="P45" s="3"/>
      <c r="Q45" s="3"/>
      <c r="R45" s="3"/>
      <c r="S45" s="3"/>
      <c r="T45" s="3"/>
      <c r="U45" s="17"/>
    </row>
    <row r="46" spans="1:21" ht="19.5" customHeight="1">
      <c r="A46" s="53"/>
      <c r="B46" s="55"/>
      <c r="C46" s="4"/>
      <c r="D46" s="5"/>
      <c r="E46" s="2"/>
      <c r="F46" s="4"/>
      <c r="G46" s="4"/>
      <c r="H46" s="4"/>
      <c r="I46" s="4"/>
      <c r="J46" s="4"/>
      <c r="K46" s="4"/>
      <c r="L46" s="3"/>
      <c r="M46" s="3"/>
      <c r="N46" s="4"/>
      <c r="O46" s="3"/>
      <c r="P46" s="3"/>
      <c r="Q46" s="3"/>
      <c r="R46" s="3"/>
      <c r="S46" s="3"/>
      <c r="T46" s="3"/>
      <c r="U46" s="17"/>
    </row>
    <row r="47" spans="1:21" ht="19.5" customHeight="1">
      <c r="A47" s="53"/>
      <c r="B47" s="55"/>
      <c r="C47" s="4"/>
      <c r="D47" s="5"/>
      <c r="E47" s="2"/>
      <c r="F47" s="4"/>
      <c r="G47" s="4"/>
      <c r="H47" s="4"/>
      <c r="I47" s="4"/>
      <c r="J47" s="4"/>
      <c r="K47" s="4"/>
      <c r="L47" s="3"/>
      <c r="M47" s="3"/>
      <c r="N47" s="3"/>
      <c r="O47" s="4"/>
      <c r="P47" s="3"/>
      <c r="Q47" s="3"/>
      <c r="R47" s="3"/>
      <c r="S47" s="3"/>
      <c r="T47" s="3"/>
      <c r="U47" s="17"/>
    </row>
    <row r="48" spans="1:21" ht="19.5" customHeight="1">
      <c r="A48" s="53"/>
      <c r="B48" s="55"/>
      <c r="C48" s="4"/>
      <c r="D48" s="5"/>
      <c r="E48" s="2"/>
      <c r="F48" s="4"/>
      <c r="G48" s="4"/>
      <c r="H48" s="4"/>
      <c r="I48" s="4"/>
      <c r="J48" s="4"/>
      <c r="K48" s="4"/>
      <c r="L48" s="3"/>
      <c r="M48" s="4"/>
      <c r="N48" s="3"/>
      <c r="O48" s="3"/>
      <c r="P48" s="3"/>
      <c r="Q48" s="3"/>
      <c r="R48" s="3"/>
      <c r="S48" s="3"/>
      <c r="T48" s="3"/>
      <c r="U48" s="17"/>
    </row>
    <row r="49" spans="1:21" ht="19.5" customHeight="1">
      <c r="A49" s="53"/>
      <c r="B49" s="55"/>
      <c r="C49" s="76" t="s">
        <v>132</v>
      </c>
      <c r="D49" s="77"/>
      <c r="E49" s="78"/>
      <c r="F49" s="27" t="s">
        <v>212</v>
      </c>
      <c r="G49" s="27" t="s">
        <v>213</v>
      </c>
      <c r="H49" s="27">
        <v>222</v>
      </c>
      <c r="I49" s="27" t="s">
        <v>144</v>
      </c>
      <c r="J49" s="27" t="s">
        <v>7</v>
      </c>
      <c r="K49" s="27" t="s">
        <v>7</v>
      </c>
      <c r="L49" s="27" t="s">
        <v>8</v>
      </c>
      <c r="M49" s="26">
        <v>0</v>
      </c>
      <c r="N49" s="27" t="s">
        <v>31</v>
      </c>
      <c r="O49" s="27" t="s">
        <v>31</v>
      </c>
      <c r="P49" s="27">
        <v>0</v>
      </c>
      <c r="Q49" s="27">
        <v>0</v>
      </c>
      <c r="R49" s="26">
        <v>0</v>
      </c>
      <c r="S49" s="26">
        <v>0</v>
      </c>
      <c r="T49" s="3"/>
      <c r="U49" s="17"/>
    </row>
    <row r="50" spans="1:21" ht="19.5" customHeight="1">
      <c r="A50" s="53"/>
      <c r="B50" s="84" t="s">
        <v>112</v>
      </c>
      <c r="C50" s="4" t="s">
        <v>214</v>
      </c>
      <c r="D50" s="6" t="s">
        <v>241</v>
      </c>
      <c r="E50" s="2" t="s">
        <v>111</v>
      </c>
      <c r="F50" s="4" t="s">
        <v>18</v>
      </c>
      <c r="G50" s="4" t="s">
        <v>19</v>
      </c>
      <c r="H50" s="4">
        <v>58</v>
      </c>
      <c r="I50" s="4" t="s">
        <v>145</v>
      </c>
      <c r="J50" s="4" t="s">
        <v>7</v>
      </c>
      <c r="K50" s="4" t="s">
        <v>7</v>
      </c>
      <c r="L50" s="3"/>
      <c r="M50" s="3"/>
      <c r="N50" s="3"/>
      <c r="O50" s="3"/>
      <c r="P50" s="3"/>
      <c r="Q50" s="4" t="s">
        <v>145</v>
      </c>
      <c r="R50" s="3"/>
      <c r="S50" s="3"/>
      <c r="T50" s="3" t="s">
        <v>20</v>
      </c>
      <c r="U50" s="17"/>
    </row>
    <row r="51" spans="1:21" ht="19.5" customHeight="1">
      <c r="A51" s="53"/>
      <c r="B51" s="55"/>
      <c r="C51" s="4" t="s">
        <v>215</v>
      </c>
      <c r="D51" s="6" t="s">
        <v>242</v>
      </c>
      <c r="E51" s="2" t="s">
        <v>111</v>
      </c>
      <c r="F51" s="4" t="s">
        <v>16</v>
      </c>
      <c r="G51" s="4" t="s">
        <v>25</v>
      </c>
      <c r="H51" s="4">
        <v>44</v>
      </c>
      <c r="I51" s="4" t="s">
        <v>28</v>
      </c>
      <c r="J51" s="4" t="s">
        <v>7</v>
      </c>
      <c r="K51" s="4" t="s">
        <v>7</v>
      </c>
      <c r="L51" s="3"/>
      <c r="M51" s="3"/>
      <c r="N51" s="3"/>
      <c r="O51" s="3"/>
      <c r="P51" s="3"/>
      <c r="Q51" s="4" t="s">
        <v>139</v>
      </c>
      <c r="R51" s="3"/>
      <c r="S51" s="3"/>
      <c r="T51" s="3" t="s">
        <v>20</v>
      </c>
      <c r="U51" s="17"/>
    </row>
    <row r="52" spans="1:21" ht="19.5" customHeight="1">
      <c r="A52" s="53"/>
      <c r="B52" s="55"/>
      <c r="C52" s="4" t="s">
        <v>216</v>
      </c>
      <c r="D52" s="6" t="s">
        <v>243</v>
      </c>
      <c r="E52" s="2" t="s">
        <v>111</v>
      </c>
      <c r="F52" s="4" t="s">
        <v>142</v>
      </c>
      <c r="G52" s="4" t="s">
        <v>143</v>
      </c>
      <c r="H52" s="4">
        <v>54</v>
      </c>
      <c r="I52" s="4" t="s">
        <v>8</v>
      </c>
      <c r="J52" s="4" t="s">
        <v>7</v>
      </c>
      <c r="K52" s="4" t="s">
        <v>7</v>
      </c>
      <c r="L52" s="3"/>
      <c r="M52" s="3"/>
      <c r="N52" s="3"/>
      <c r="O52" s="3"/>
      <c r="P52" s="3"/>
      <c r="Q52" s="3"/>
      <c r="R52" s="4" t="s">
        <v>145</v>
      </c>
      <c r="S52" s="3"/>
      <c r="T52" s="3" t="s">
        <v>20</v>
      </c>
      <c r="U52" s="17"/>
    </row>
    <row r="53" spans="1:21" ht="19.5" customHeight="1">
      <c r="A53" s="53"/>
      <c r="B53" s="55"/>
      <c r="C53" s="4" t="s">
        <v>217</v>
      </c>
      <c r="D53" s="6" t="s">
        <v>244</v>
      </c>
      <c r="E53" s="2" t="s">
        <v>111</v>
      </c>
      <c r="F53" s="4" t="s">
        <v>18</v>
      </c>
      <c r="G53" s="4" t="s">
        <v>19</v>
      </c>
      <c r="H53" s="4">
        <v>60</v>
      </c>
      <c r="I53" s="4" t="s">
        <v>28</v>
      </c>
      <c r="J53" s="4" t="s">
        <v>7</v>
      </c>
      <c r="K53" s="4" t="s">
        <v>7</v>
      </c>
      <c r="L53" s="3"/>
      <c r="M53" s="3"/>
      <c r="N53" s="3"/>
      <c r="O53" s="3"/>
      <c r="P53" s="4" t="s">
        <v>139</v>
      </c>
      <c r="Q53" s="3"/>
      <c r="R53" s="3"/>
      <c r="S53" s="3"/>
      <c r="T53" s="3" t="s">
        <v>20</v>
      </c>
      <c r="U53" s="17"/>
    </row>
    <row r="54" spans="1:21" ht="19.5" customHeight="1">
      <c r="A54" s="53"/>
      <c r="B54" s="55"/>
      <c r="C54" s="4"/>
      <c r="D54" s="5"/>
      <c r="E54" s="2"/>
      <c r="F54" s="4"/>
      <c r="G54" s="4"/>
      <c r="H54" s="4"/>
      <c r="I54" s="4"/>
      <c r="J54" s="4"/>
      <c r="K54" s="4"/>
      <c r="L54" s="3"/>
      <c r="M54" s="3"/>
      <c r="N54" s="3"/>
      <c r="O54" s="3"/>
      <c r="P54" s="4"/>
      <c r="Q54" s="4"/>
      <c r="R54" s="4"/>
      <c r="S54" s="3"/>
      <c r="T54" s="3"/>
      <c r="U54" s="17"/>
    </row>
    <row r="55" spans="1:21" ht="19.5" customHeight="1">
      <c r="A55" s="53"/>
      <c r="B55" s="55"/>
      <c r="C55" s="4"/>
      <c r="D55" s="5"/>
      <c r="E55" s="2"/>
      <c r="F55" s="4"/>
      <c r="G55" s="4"/>
      <c r="H55" s="4"/>
      <c r="I55" s="4"/>
      <c r="J55" s="4"/>
      <c r="K55" s="4"/>
      <c r="L55" s="3"/>
      <c r="M55" s="3"/>
      <c r="N55" s="3"/>
      <c r="O55" s="4"/>
      <c r="P55" s="3"/>
      <c r="Q55" s="3"/>
      <c r="R55" s="3"/>
      <c r="S55" s="3"/>
      <c r="T55" s="3"/>
      <c r="U55" s="17"/>
    </row>
    <row r="56" spans="1:21" ht="19.5" customHeight="1">
      <c r="A56" s="53"/>
      <c r="B56" s="55"/>
      <c r="C56" s="4"/>
      <c r="D56" s="5"/>
      <c r="E56" s="2"/>
      <c r="F56" s="4"/>
      <c r="G56" s="4"/>
      <c r="H56" s="4"/>
      <c r="I56" s="4"/>
      <c r="J56" s="4"/>
      <c r="K56" s="4"/>
      <c r="L56" s="3"/>
      <c r="M56" s="3"/>
      <c r="N56" s="3"/>
      <c r="O56" s="4"/>
      <c r="P56" s="4"/>
      <c r="Q56" s="4"/>
      <c r="R56" s="4"/>
      <c r="S56" s="3"/>
      <c r="T56" s="3"/>
      <c r="U56" s="17"/>
    </row>
    <row r="57" spans="1:21" ht="19.5" customHeight="1">
      <c r="A57" s="53"/>
      <c r="B57" s="55"/>
      <c r="C57" s="76" t="s">
        <v>131</v>
      </c>
      <c r="D57" s="77"/>
      <c r="E57" s="78"/>
      <c r="F57" s="27" t="s">
        <v>218</v>
      </c>
      <c r="G57" s="27" t="s">
        <v>219</v>
      </c>
      <c r="H57" s="27">
        <v>216</v>
      </c>
      <c r="I57" s="27" t="s">
        <v>35</v>
      </c>
      <c r="J57" s="27" t="s">
        <v>7</v>
      </c>
      <c r="K57" s="27" t="s">
        <v>7</v>
      </c>
      <c r="L57" s="26">
        <v>0</v>
      </c>
      <c r="M57" s="26">
        <v>0</v>
      </c>
      <c r="N57" s="26">
        <v>0</v>
      </c>
      <c r="O57" s="26">
        <v>0</v>
      </c>
      <c r="P57" s="27" t="s">
        <v>139</v>
      </c>
      <c r="Q57" s="27" t="s">
        <v>147</v>
      </c>
      <c r="R57" s="27" t="s">
        <v>145</v>
      </c>
      <c r="S57" s="27">
        <v>0</v>
      </c>
      <c r="T57" s="3"/>
      <c r="U57" s="17"/>
    </row>
    <row r="58" spans="1:21" ht="19.5" customHeight="1">
      <c r="A58" s="53"/>
      <c r="B58" s="84" t="s">
        <v>113</v>
      </c>
      <c r="C58" s="4" t="s">
        <v>220</v>
      </c>
      <c r="D58" s="5" t="s">
        <v>221</v>
      </c>
      <c r="E58" s="2" t="s">
        <v>114</v>
      </c>
      <c r="F58" s="4" t="s">
        <v>44</v>
      </c>
      <c r="G58" s="4" t="s">
        <v>141</v>
      </c>
      <c r="H58" s="4">
        <v>36</v>
      </c>
      <c r="I58" s="4" t="s">
        <v>28</v>
      </c>
      <c r="J58" s="4" t="s">
        <v>7</v>
      </c>
      <c r="K58" s="4" t="s">
        <v>7</v>
      </c>
      <c r="L58" s="3"/>
      <c r="M58" s="3"/>
      <c r="N58" s="3"/>
      <c r="O58" s="3"/>
      <c r="P58" s="3"/>
      <c r="Q58" s="4" t="s">
        <v>28</v>
      </c>
      <c r="R58" s="3"/>
      <c r="S58" s="3"/>
      <c r="T58" s="3" t="s">
        <v>9</v>
      </c>
      <c r="U58" s="17"/>
    </row>
    <row r="59" spans="1:21" ht="19.5" customHeight="1">
      <c r="A59" s="53"/>
      <c r="B59" s="55"/>
      <c r="C59" s="4" t="s">
        <v>222</v>
      </c>
      <c r="D59" s="5" t="s">
        <v>223</v>
      </c>
      <c r="E59" s="2" t="s">
        <v>114</v>
      </c>
      <c r="F59" s="4" t="s">
        <v>34</v>
      </c>
      <c r="G59" s="4" t="s">
        <v>17</v>
      </c>
      <c r="H59" s="4">
        <v>28</v>
      </c>
      <c r="I59" s="4" t="s">
        <v>28</v>
      </c>
      <c r="J59" s="4" t="s">
        <v>7</v>
      </c>
      <c r="K59" s="4" t="s">
        <v>7</v>
      </c>
      <c r="L59" s="3"/>
      <c r="M59" s="3"/>
      <c r="N59" s="3"/>
      <c r="O59" s="3"/>
      <c r="P59" s="4" t="s">
        <v>28</v>
      </c>
      <c r="Q59" s="3"/>
      <c r="R59" s="3"/>
      <c r="S59" s="3"/>
      <c r="T59" s="3" t="s">
        <v>9</v>
      </c>
      <c r="U59" s="17"/>
    </row>
    <row r="60" spans="1:21" ht="19.5" customHeight="1">
      <c r="A60" s="53"/>
      <c r="B60" s="55"/>
      <c r="C60" s="4" t="s">
        <v>224</v>
      </c>
      <c r="D60" s="5" t="s">
        <v>225</v>
      </c>
      <c r="E60" s="2" t="s">
        <v>114</v>
      </c>
      <c r="F60" s="4" t="s">
        <v>34</v>
      </c>
      <c r="G60" s="4" t="s">
        <v>17</v>
      </c>
      <c r="H60" s="4">
        <v>32</v>
      </c>
      <c r="I60" s="4" t="s">
        <v>7</v>
      </c>
      <c r="J60" s="4" t="s">
        <v>7</v>
      </c>
      <c r="K60" s="4" t="s">
        <v>7</v>
      </c>
      <c r="L60" s="3"/>
      <c r="M60" s="3"/>
      <c r="N60" s="3"/>
      <c r="O60" s="3"/>
      <c r="P60" s="4" t="s">
        <v>138</v>
      </c>
      <c r="Q60" s="3"/>
      <c r="R60" s="3"/>
      <c r="S60" s="3"/>
      <c r="T60" s="3" t="s">
        <v>9</v>
      </c>
      <c r="U60" s="17"/>
    </row>
    <row r="61" spans="1:21" ht="19.5" customHeight="1">
      <c r="A61" s="53"/>
      <c r="B61" s="55"/>
      <c r="C61" s="4" t="s">
        <v>226</v>
      </c>
      <c r="D61" s="5" t="s">
        <v>227</v>
      </c>
      <c r="E61" s="2" t="s">
        <v>114</v>
      </c>
      <c r="F61" s="4" t="s">
        <v>34</v>
      </c>
      <c r="G61" s="4" t="s">
        <v>17</v>
      </c>
      <c r="H61" s="4">
        <v>16</v>
      </c>
      <c r="I61" s="4" t="s">
        <v>7</v>
      </c>
      <c r="J61" s="4" t="s">
        <v>35</v>
      </c>
      <c r="K61" s="4" t="s">
        <v>7</v>
      </c>
      <c r="L61" s="3"/>
      <c r="M61" s="3"/>
      <c r="N61" s="3"/>
      <c r="O61" s="3"/>
      <c r="P61" s="3"/>
      <c r="Q61" s="4" t="s">
        <v>28</v>
      </c>
      <c r="R61" s="3"/>
      <c r="S61" s="3"/>
      <c r="T61" s="3" t="s">
        <v>9</v>
      </c>
      <c r="U61" s="17"/>
    </row>
    <row r="62" spans="1:21" ht="19.5" customHeight="1">
      <c r="A62" s="53"/>
      <c r="B62" s="55"/>
      <c r="C62" s="4" t="s">
        <v>228</v>
      </c>
      <c r="D62" s="5" t="s">
        <v>229</v>
      </c>
      <c r="E62" s="2" t="s">
        <v>114</v>
      </c>
      <c r="F62" s="4" t="s">
        <v>34</v>
      </c>
      <c r="G62" s="4" t="s">
        <v>17</v>
      </c>
      <c r="H62" s="4">
        <v>32</v>
      </c>
      <c r="I62" s="4" t="s">
        <v>7</v>
      </c>
      <c r="J62" s="4" t="s">
        <v>7</v>
      </c>
      <c r="K62" s="4" t="s">
        <v>7</v>
      </c>
      <c r="L62" s="3"/>
      <c r="M62" s="3"/>
      <c r="N62" s="3"/>
      <c r="O62" s="3"/>
      <c r="P62" s="3"/>
      <c r="Q62" s="3"/>
      <c r="R62" s="4" t="s">
        <v>28</v>
      </c>
      <c r="S62" s="3"/>
      <c r="T62" s="3" t="s">
        <v>9</v>
      </c>
      <c r="U62" s="17"/>
    </row>
    <row r="63" spans="1:21" ht="19.5" customHeight="1">
      <c r="A63" s="53"/>
      <c r="B63" s="55"/>
      <c r="C63" s="4" t="s">
        <v>230</v>
      </c>
      <c r="D63" s="5" t="s">
        <v>231</v>
      </c>
      <c r="E63" s="2" t="s">
        <v>114</v>
      </c>
      <c r="F63" s="4" t="s">
        <v>23</v>
      </c>
      <c r="G63" s="4" t="s">
        <v>24</v>
      </c>
      <c r="H63" s="4">
        <v>24</v>
      </c>
      <c r="I63" s="4" t="s">
        <v>7</v>
      </c>
      <c r="J63" s="4" t="s">
        <v>7</v>
      </c>
      <c r="K63" s="4" t="s">
        <v>7</v>
      </c>
      <c r="L63" s="3"/>
      <c r="M63" s="3"/>
      <c r="N63" s="3"/>
      <c r="O63" s="3"/>
      <c r="P63" s="3"/>
      <c r="Q63" s="4" t="s">
        <v>28</v>
      </c>
      <c r="R63" s="3"/>
      <c r="S63" s="3"/>
      <c r="T63" s="3" t="s">
        <v>9</v>
      </c>
      <c r="U63" s="17"/>
    </row>
    <row r="64" spans="1:21" ht="19.5" customHeight="1">
      <c r="A64" s="53"/>
      <c r="B64" s="55"/>
      <c r="C64" s="4" t="s">
        <v>232</v>
      </c>
      <c r="D64" s="5" t="s">
        <v>233</v>
      </c>
      <c r="E64" s="2" t="s">
        <v>114</v>
      </c>
      <c r="F64" s="4" t="s">
        <v>34</v>
      </c>
      <c r="G64" s="4" t="s">
        <v>17</v>
      </c>
      <c r="H64" s="4" t="s">
        <v>17</v>
      </c>
      <c r="I64" s="4" t="s">
        <v>7</v>
      </c>
      <c r="J64" s="4" t="s">
        <v>7</v>
      </c>
      <c r="K64" s="4" t="s">
        <v>7</v>
      </c>
      <c r="L64" s="3"/>
      <c r="M64" s="3"/>
      <c r="N64" s="3"/>
      <c r="O64" s="3"/>
      <c r="P64" s="4" t="s">
        <v>28</v>
      </c>
      <c r="Q64" s="3"/>
      <c r="R64" s="3"/>
      <c r="S64" s="3"/>
      <c r="T64" s="3" t="s">
        <v>9</v>
      </c>
      <c r="U64" s="17"/>
    </row>
    <row r="65" spans="1:21" ht="19.5" customHeight="1">
      <c r="A65" s="53"/>
      <c r="B65" s="55"/>
      <c r="C65" s="4" t="s">
        <v>234</v>
      </c>
      <c r="D65" s="5" t="s">
        <v>235</v>
      </c>
      <c r="E65" s="2" t="s">
        <v>114</v>
      </c>
      <c r="F65" s="4" t="s">
        <v>34</v>
      </c>
      <c r="G65" s="4" t="s">
        <v>17</v>
      </c>
      <c r="H65" s="4" t="s">
        <v>17</v>
      </c>
      <c r="I65" s="4" t="s">
        <v>7</v>
      </c>
      <c r="J65" s="4" t="s">
        <v>7</v>
      </c>
      <c r="K65" s="4" t="s">
        <v>7</v>
      </c>
      <c r="L65" s="3"/>
      <c r="M65" s="3"/>
      <c r="N65" s="3"/>
      <c r="O65" s="3"/>
      <c r="P65" s="3"/>
      <c r="Q65" s="3"/>
      <c r="R65" s="4" t="s">
        <v>28</v>
      </c>
      <c r="S65" s="3"/>
      <c r="T65" s="3" t="s">
        <v>9</v>
      </c>
      <c r="U65" s="17"/>
    </row>
    <row r="66" spans="1:21" ht="19.5" customHeight="1">
      <c r="A66" s="53"/>
      <c r="B66" s="55"/>
      <c r="C66" s="4" t="s">
        <v>236</v>
      </c>
      <c r="D66" s="5" t="s">
        <v>237</v>
      </c>
      <c r="E66" s="2" t="s">
        <v>114</v>
      </c>
      <c r="F66" s="4" t="s">
        <v>23</v>
      </c>
      <c r="G66" s="4" t="s">
        <v>24</v>
      </c>
      <c r="H66" s="4" t="s">
        <v>24</v>
      </c>
      <c r="I66" s="4" t="s">
        <v>7</v>
      </c>
      <c r="J66" s="4" t="s">
        <v>7</v>
      </c>
      <c r="K66" s="4" t="s">
        <v>7</v>
      </c>
      <c r="L66" s="3"/>
      <c r="M66" s="3"/>
      <c r="N66" s="3"/>
      <c r="O66" s="3"/>
      <c r="P66" s="3"/>
      <c r="Q66" s="3"/>
      <c r="R66" s="4" t="s">
        <v>28</v>
      </c>
      <c r="S66" s="3"/>
      <c r="T66" s="3" t="s">
        <v>9</v>
      </c>
      <c r="U66" s="17"/>
    </row>
    <row r="67" spans="1:21" ht="19.5" customHeight="1">
      <c r="A67" s="53"/>
      <c r="B67" s="55"/>
      <c r="C67" s="4" t="s">
        <v>238</v>
      </c>
      <c r="D67" s="5" t="s">
        <v>239</v>
      </c>
      <c r="E67" s="2" t="s">
        <v>114</v>
      </c>
      <c r="F67" s="4" t="s">
        <v>34</v>
      </c>
      <c r="G67" s="4" t="s">
        <v>17</v>
      </c>
      <c r="H67" s="4" t="s">
        <v>17</v>
      </c>
      <c r="I67" s="4" t="s">
        <v>7</v>
      </c>
      <c r="J67" s="4" t="s">
        <v>7</v>
      </c>
      <c r="K67" s="4" t="s">
        <v>7</v>
      </c>
      <c r="L67" s="3"/>
      <c r="M67" s="3"/>
      <c r="N67" s="3"/>
      <c r="O67" s="3"/>
      <c r="P67" s="3"/>
      <c r="Q67" s="3"/>
      <c r="R67" s="4" t="s">
        <v>138</v>
      </c>
      <c r="S67" s="3"/>
      <c r="T67" s="3" t="s">
        <v>9</v>
      </c>
      <c r="U67" s="17"/>
    </row>
    <row r="68" spans="1:21" ht="19.5" customHeight="1">
      <c r="A68" s="53"/>
      <c r="B68" s="55"/>
      <c r="C68" s="4"/>
      <c r="D68" s="5"/>
      <c r="E68" s="2"/>
      <c r="F68" s="4"/>
      <c r="G68" s="4"/>
      <c r="H68" s="4"/>
      <c r="I68" s="4"/>
      <c r="J68" s="4"/>
      <c r="K68" s="4"/>
      <c r="L68" s="3"/>
      <c r="M68" s="3"/>
      <c r="N68" s="3"/>
      <c r="O68" s="3"/>
      <c r="P68" s="3"/>
      <c r="Q68" s="3"/>
      <c r="R68" s="4"/>
      <c r="S68" s="3"/>
      <c r="T68" s="3"/>
      <c r="U68" s="17"/>
    </row>
    <row r="69" spans="1:21" ht="19.5" customHeight="1">
      <c r="A69" s="53"/>
      <c r="B69" s="55"/>
      <c r="C69" s="4"/>
      <c r="D69" s="5"/>
      <c r="E69" s="2"/>
      <c r="F69" s="4"/>
      <c r="G69" s="4"/>
      <c r="H69" s="4"/>
      <c r="I69" s="4"/>
      <c r="J69" s="4"/>
      <c r="K69" s="4"/>
      <c r="L69" s="3"/>
      <c r="M69" s="3"/>
      <c r="N69" s="3"/>
      <c r="O69" s="3"/>
      <c r="P69" s="4"/>
      <c r="Q69" s="4"/>
      <c r="R69" s="4"/>
      <c r="S69" s="3"/>
      <c r="T69" s="3"/>
      <c r="U69" s="17"/>
    </row>
    <row r="70" spans="1:21" ht="19.5" customHeight="1">
      <c r="A70" s="53"/>
      <c r="B70" s="55"/>
      <c r="C70" s="4"/>
      <c r="D70" s="5"/>
      <c r="E70" s="2"/>
      <c r="F70" s="4"/>
      <c r="G70" s="4"/>
      <c r="H70" s="4"/>
      <c r="I70" s="4"/>
      <c r="J70" s="4"/>
      <c r="K70" s="4"/>
      <c r="L70" s="3"/>
      <c r="M70" s="3"/>
      <c r="N70" s="4"/>
      <c r="O70" s="3"/>
      <c r="P70" s="3"/>
      <c r="Q70" s="3"/>
      <c r="R70" s="3"/>
      <c r="S70" s="3"/>
      <c r="T70" s="3"/>
      <c r="U70" s="17"/>
    </row>
    <row r="71" spans="1:21" ht="19.5" customHeight="1">
      <c r="A71" s="54"/>
      <c r="B71" s="55"/>
      <c r="C71" s="76" t="s">
        <v>149</v>
      </c>
      <c r="D71" s="77"/>
      <c r="E71" s="78"/>
      <c r="F71" s="27">
        <v>19.5</v>
      </c>
      <c r="G71" s="27">
        <v>312</v>
      </c>
      <c r="H71" s="26">
        <v>288</v>
      </c>
      <c r="I71" s="27" t="s">
        <v>31</v>
      </c>
      <c r="J71" s="27" t="s">
        <v>35</v>
      </c>
      <c r="K71" s="27" t="s">
        <v>7</v>
      </c>
      <c r="L71" s="26">
        <v>0</v>
      </c>
      <c r="M71" s="26">
        <v>0</v>
      </c>
      <c r="N71" s="26">
        <v>0</v>
      </c>
      <c r="O71" s="26">
        <v>0</v>
      </c>
      <c r="P71" s="27" t="s">
        <v>147</v>
      </c>
      <c r="Q71" s="27" t="s">
        <v>154</v>
      </c>
      <c r="R71" s="27" t="s">
        <v>212</v>
      </c>
      <c r="S71" s="26">
        <v>0</v>
      </c>
      <c r="T71" s="3"/>
      <c r="U71" s="17"/>
    </row>
    <row r="72" spans="1:21" ht="16.5" customHeight="1">
      <c r="A72" s="82" t="s">
        <v>115</v>
      </c>
      <c r="B72" s="82" t="s">
        <v>65</v>
      </c>
      <c r="C72" s="4" t="s">
        <v>54</v>
      </c>
      <c r="D72" s="5" t="s">
        <v>55</v>
      </c>
      <c r="E72" s="2" t="s">
        <v>62</v>
      </c>
      <c r="F72" s="4" t="s">
        <v>23</v>
      </c>
      <c r="G72" s="4">
        <f>H72+I72+J72+K72</f>
        <v>40</v>
      </c>
      <c r="H72" s="4" t="s">
        <v>31</v>
      </c>
      <c r="I72" s="4" t="s">
        <v>7</v>
      </c>
      <c r="J72" s="4" t="s">
        <v>7</v>
      </c>
      <c r="K72" s="4" t="s">
        <v>17</v>
      </c>
      <c r="L72" s="3"/>
      <c r="M72" s="3"/>
      <c r="N72" s="3"/>
      <c r="O72" s="3"/>
      <c r="P72" s="3"/>
      <c r="Q72" s="4" t="s">
        <v>8</v>
      </c>
      <c r="R72" s="3"/>
      <c r="S72" s="3"/>
      <c r="T72" s="3" t="s">
        <v>9</v>
      </c>
      <c r="U72" s="86" t="s">
        <v>121</v>
      </c>
    </row>
    <row r="73" spans="1:21" ht="16.5" customHeight="1">
      <c r="A73" s="53"/>
      <c r="B73" s="53"/>
      <c r="C73" s="4"/>
      <c r="D73" s="5"/>
      <c r="E73" s="2"/>
      <c r="F73" s="4"/>
      <c r="G73" s="4"/>
      <c r="H73" s="4"/>
      <c r="I73" s="4"/>
      <c r="J73" s="4"/>
      <c r="K73" s="4"/>
      <c r="L73" s="3"/>
      <c r="M73" s="3"/>
      <c r="N73" s="3"/>
      <c r="O73" s="3"/>
      <c r="P73" s="3"/>
      <c r="Q73" s="4"/>
      <c r="R73" s="3"/>
      <c r="S73" s="3"/>
      <c r="T73" s="3"/>
      <c r="U73" s="87"/>
    </row>
    <row r="74" spans="1:21" ht="16.5" customHeight="1">
      <c r="A74" s="53"/>
      <c r="B74" s="53"/>
      <c r="C74" s="4"/>
      <c r="D74" s="5"/>
      <c r="E74" s="2"/>
      <c r="F74" s="4"/>
      <c r="G74" s="4"/>
      <c r="H74" s="4"/>
      <c r="I74" s="4"/>
      <c r="J74" s="4"/>
      <c r="K74" s="4"/>
      <c r="L74" s="3"/>
      <c r="M74" s="3"/>
      <c r="N74" s="3"/>
      <c r="O74" s="3"/>
      <c r="P74" s="3"/>
      <c r="Q74" s="4"/>
      <c r="R74" s="3"/>
      <c r="S74" s="3"/>
      <c r="T74" s="3"/>
      <c r="U74" s="87"/>
    </row>
    <row r="75" spans="1:21" ht="16.5" customHeight="1">
      <c r="A75" s="53"/>
      <c r="B75" s="54"/>
      <c r="C75" s="4"/>
      <c r="D75" s="5"/>
      <c r="E75" s="2"/>
      <c r="F75" s="4"/>
      <c r="G75" s="4"/>
      <c r="H75" s="4"/>
      <c r="I75" s="4"/>
      <c r="J75" s="4"/>
      <c r="K75" s="4"/>
      <c r="L75" s="3"/>
      <c r="M75" s="3"/>
      <c r="N75" s="3"/>
      <c r="O75" s="3"/>
      <c r="P75" s="3"/>
      <c r="Q75" s="4"/>
      <c r="R75" s="3"/>
      <c r="S75" s="3"/>
      <c r="T75" s="3"/>
      <c r="U75" s="88"/>
    </row>
    <row r="76" spans="1:21" ht="16.5" customHeight="1">
      <c r="A76" s="53"/>
      <c r="B76" s="82" t="s">
        <v>64</v>
      </c>
      <c r="C76" s="4" t="s">
        <v>47</v>
      </c>
      <c r="D76" s="5" t="s">
        <v>48</v>
      </c>
      <c r="E76" s="2" t="s">
        <v>62</v>
      </c>
      <c r="F76" s="4" t="s">
        <v>49</v>
      </c>
      <c r="G76" s="4">
        <f>H76+I76+J76+K76</f>
        <v>24</v>
      </c>
      <c r="H76" s="4" t="s">
        <v>31</v>
      </c>
      <c r="I76" s="4" t="s">
        <v>7</v>
      </c>
      <c r="J76" s="4" t="s">
        <v>7</v>
      </c>
      <c r="K76" s="4" t="s">
        <v>35</v>
      </c>
      <c r="L76" s="4" t="s">
        <v>8</v>
      </c>
      <c r="M76" s="3"/>
      <c r="N76" s="3"/>
      <c r="O76" s="3"/>
      <c r="P76" s="3"/>
      <c r="Q76" s="3"/>
      <c r="R76" s="3"/>
      <c r="S76" s="3"/>
      <c r="T76" s="3" t="s">
        <v>9</v>
      </c>
      <c r="U76" s="16" t="s">
        <v>125</v>
      </c>
    </row>
    <row r="77" spans="1:21" ht="16.5" customHeight="1">
      <c r="A77" s="53"/>
      <c r="B77" s="53"/>
      <c r="C77" s="4"/>
      <c r="D77" s="5"/>
      <c r="E77" s="2"/>
      <c r="F77" s="4"/>
      <c r="G77" s="4"/>
      <c r="H77" s="4"/>
      <c r="I77" s="4"/>
      <c r="J77" s="4"/>
      <c r="K77" s="4"/>
      <c r="L77" s="4"/>
      <c r="M77" s="3"/>
      <c r="N77" s="3"/>
      <c r="O77" s="3"/>
      <c r="P77" s="3"/>
      <c r="Q77" s="3"/>
      <c r="R77" s="3"/>
      <c r="S77" s="3"/>
      <c r="T77" s="3"/>
      <c r="U77" s="16"/>
    </row>
    <row r="78" spans="1:21" ht="16.5" customHeight="1">
      <c r="A78" s="53"/>
      <c r="B78" s="53"/>
      <c r="C78" s="4"/>
      <c r="D78" s="5"/>
      <c r="E78" s="2"/>
      <c r="F78" s="4"/>
      <c r="G78" s="4"/>
      <c r="H78" s="4"/>
      <c r="I78" s="4"/>
      <c r="J78" s="4"/>
      <c r="K78" s="4"/>
      <c r="L78" s="4"/>
      <c r="M78" s="3"/>
      <c r="N78" s="3"/>
      <c r="O78" s="3"/>
      <c r="P78" s="3"/>
      <c r="Q78" s="3"/>
      <c r="R78" s="3"/>
      <c r="S78" s="3"/>
      <c r="T78" s="3"/>
      <c r="U78" s="16"/>
    </row>
    <row r="79" spans="1:21" ht="16.5" customHeight="1">
      <c r="A79" s="53"/>
      <c r="B79" s="54"/>
      <c r="C79" s="4"/>
      <c r="D79" s="5"/>
      <c r="E79" s="2"/>
      <c r="F79" s="4"/>
      <c r="G79" s="4"/>
      <c r="H79" s="4"/>
      <c r="I79" s="4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16"/>
    </row>
    <row r="80" spans="1:21" ht="16.5" customHeight="1">
      <c r="A80" s="53"/>
      <c r="B80" s="82" t="s">
        <v>66</v>
      </c>
      <c r="C80" s="4" t="s">
        <v>52</v>
      </c>
      <c r="D80" s="5" t="s">
        <v>53</v>
      </c>
      <c r="E80" s="2" t="s">
        <v>62</v>
      </c>
      <c r="F80" s="4" t="s">
        <v>23</v>
      </c>
      <c r="G80" s="4">
        <f>H80+I80+J80+K80</f>
        <v>32</v>
      </c>
      <c r="H80" s="4" t="s">
        <v>35</v>
      </c>
      <c r="I80" s="4" t="s">
        <v>7</v>
      </c>
      <c r="J80" s="4" t="s">
        <v>7</v>
      </c>
      <c r="K80" s="4" t="s">
        <v>35</v>
      </c>
      <c r="L80" s="3"/>
      <c r="M80" s="4">
        <v>2</v>
      </c>
      <c r="N80" s="3"/>
      <c r="O80" s="3"/>
      <c r="P80" s="3"/>
      <c r="Q80" s="3"/>
      <c r="R80" s="3"/>
      <c r="S80" s="3"/>
      <c r="T80" s="3" t="s">
        <v>9</v>
      </c>
      <c r="U80" s="16" t="s">
        <v>122</v>
      </c>
    </row>
    <row r="81" spans="1:21" ht="16.5" customHeight="1">
      <c r="A81" s="53"/>
      <c r="B81" s="53"/>
      <c r="C81" s="4"/>
      <c r="D81" s="5"/>
      <c r="E81" s="2"/>
      <c r="F81" s="4"/>
      <c r="G81" s="4"/>
      <c r="H81" s="4"/>
      <c r="I81" s="4"/>
      <c r="J81" s="4"/>
      <c r="K81" s="4"/>
      <c r="L81" s="3"/>
      <c r="M81" s="4"/>
      <c r="N81" s="3"/>
      <c r="O81" s="3"/>
      <c r="P81" s="3"/>
      <c r="Q81" s="3"/>
      <c r="R81" s="3"/>
      <c r="S81" s="3"/>
      <c r="T81" s="3"/>
      <c r="U81" s="16"/>
    </row>
    <row r="82" spans="1:21" ht="16.5" customHeight="1">
      <c r="A82" s="53"/>
      <c r="B82" s="53"/>
      <c r="C82" s="4"/>
      <c r="D82" s="5"/>
      <c r="E82" s="2"/>
      <c r="F82" s="4"/>
      <c r="G82" s="4"/>
      <c r="H82" s="4"/>
      <c r="I82" s="4"/>
      <c r="J82" s="4"/>
      <c r="K82" s="4"/>
      <c r="L82" s="3"/>
      <c r="M82" s="4"/>
      <c r="N82" s="3"/>
      <c r="O82" s="3"/>
      <c r="P82" s="3"/>
      <c r="Q82" s="3"/>
      <c r="R82" s="3"/>
      <c r="S82" s="3"/>
      <c r="T82" s="3"/>
      <c r="U82" s="16"/>
    </row>
    <row r="83" spans="1:21" ht="16.5" customHeight="1">
      <c r="A83" s="53"/>
      <c r="B83" s="54"/>
      <c r="C83" s="4"/>
      <c r="D83" s="5"/>
      <c r="E83" s="2"/>
      <c r="F83" s="4"/>
      <c r="G83" s="4"/>
      <c r="H83" s="4"/>
      <c r="I83" s="4"/>
      <c r="J83" s="4"/>
      <c r="K83" s="4"/>
      <c r="L83" s="3"/>
      <c r="M83" s="4"/>
      <c r="N83" s="3"/>
      <c r="O83" s="3"/>
      <c r="P83" s="3"/>
      <c r="Q83" s="3"/>
      <c r="R83" s="3"/>
      <c r="S83" s="3"/>
      <c r="T83" s="3"/>
      <c r="U83" s="16"/>
    </row>
    <row r="84" spans="1:21" ht="16.5" customHeight="1">
      <c r="A84" s="53"/>
      <c r="B84" s="79" t="s">
        <v>67</v>
      </c>
      <c r="C84" s="4" t="s">
        <v>50</v>
      </c>
      <c r="D84" s="5" t="s">
        <v>51</v>
      </c>
      <c r="E84" s="2" t="s">
        <v>62</v>
      </c>
      <c r="F84" s="4" t="s">
        <v>23</v>
      </c>
      <c r="G84" s="4">
        <f>H84+I84+J84+K84</f>
        <v>40</v>
      </c>
      <c r="H84" s="4" t="s">
        <v>31</v>
      </c>
      <c r="I84" s="4" t="s">
        <v>7</v>
      </c>
      <c r="J84" s="4" t="s">
        <v>7</v>
      </c>
      <c r="K84" s="4" t="s">
        <v>17</v>
      </c>
      <c r="L84" s="3"/>
      <c r="M84" s="3"/>
      <c r="N84" s="3"/>
      <c r="O84" s="4">
        <v>2</v>
      </c>
      <c r="P84" s="3"/>
      <c r="Q84" s="3"/>
      <c r="R84" s="3"/>
      <c r="S84" s="3"/>
      <c r="T84" s="3" t="s">
        <v>9</v>
      </c>
      <c r="U84" s="86" t="s">
        <v>123</v>
      </c>
    </row>
    <row r="85" spans="1:21" ht="16.5" customHeight="1">
      <c r="A85" s="53"/>
      <c r="B85" s="80"/>
      <c r="C85" s="4"/>
      <c r="D85" s="5"/>
      <c r="E85" s="2"/>
      <c r="F85" s="4"/>
      <c r="G85" s="4"/>
      <c r="H85" s="4"/>
      <c r="I85" s="4"/>
      <c r="J85" s="4"/>
      <c r="K85" s="4"/>
      <c r="L85" s="3"/>
      <c r="M85" s="3"/>
      <c r="N85" s="3"/>
      <c r="O85" s="4"/>
      <c r="P85" s="3"/>
      <c r="Q85" s="3"/>
      <c r="R85" s="3"/>
      <c r="S85" s="3"/>
      <c r="T85" s="3"/>
      <c r="U85" s="87"/>
    </row>
    <row r="86" spans="1:21" ht="16.5" customHeight="1">
      <c r="A86" s="53"/>
      <c r="B86" s="80"/>
      <c r="C86" s="4"/>
      <c r="D86" s="5"/>
      <c r="E86" s="2"/>
      <c r="F86" s="4"/>
      <c r="G86" s="4"/>
      <c r="H86" s="4"/>
      <c r="I86" s="4"/>
      <c r="J86" s="4"/>
      <c r="K86" s="4"/>
      <c r="L86" s="3"/>
      <c r="M86" s="3"/>
      <c r="N86" s="3"/>
      <c r="O86" s="4"/>
      <c r="P86" s="3"/>
      <c r="Q86" s="3"/>
      <c r="R86" s="3"/>
      <c r="S86" s="3"/>
      <c r="T86" s="3"/>
      <c r="U86" s="87"/>
    </row>
    <row r="87" spans="1:21" ht="16.5" customHeight="1">
      <c r="A87" s="53"/>
      <c r="B87" s="80"/>
      <c r="C87" s="4"/>
      <c r="D87" s="5"/>
      <c r="E87" s="2"/>
      <c r="F87" s="4"/>
      <c r="G87" s="4"/>
      <c r="H87" s="4"/>
      <c r="I87" s="4"/>
      <c r="J87" s="4"/>
      <c r="K87" s="4"/>
      <c r="L87" s="3"/>
      <c r="M87" s="3"/>
      <c r="N87" s="3"/>
      <c r="O87" s="4"/>
      <c r="P87" s="3"/>
      <c r="Q87" s="3"/>
      <c r="R87" s="3"/>
      <c r="S87" s="3"/>
      <c r="T87" s="3"/>
      <c r="U87" s="87"/>
    </row>
    <row r="88" spans="1:21" ht="16.5" customHeight="1">
      <c r="A88" s="53"/>
      <c r="B88" s="81"/>
      <c r="C88" s="4"/>
      <c r="D88" s="5"/>
      <c r="E88" s="2"/>
      <c r="F88" s="4"/>
      <c r="G88" s="4"/>
      <c r="H88" s="4"/>
      <c r="I88" s="4"/>
      <c r="J88" s="4"/>
      <c r="K88" s="4"/>
      <c r="L88" s="3"/>
      <c r="M88" s="3"/>
      <c r="N88" s="3"/>
      <c r="O88" s="4"/>
      <c r="P88" s="3"/>
      <c r="Q88" s="3"/>
      <c r="R88" s="3"/>
      <c r="S88" s="3"/>
      <c r="T88" s="3"/>
      <c r="U88" s="88"/>
    </row>
    <row r="89" spans="1:21" ht="16.5" customHeight="1">
      <c r="A89" s="53"/>
      <c r="B89" s="79" t="s">
        <v>68</v>
      </c>
      <c r="C89" s="4"/>
      <c r="D89" s="18" t="s">
        <v>69</v>
      </c>
      <c r="E89" s="2" t="s">
        <v>63</v>
      </c>
      <c r="F89" s="19">
        <v>2</v>
      </c>
      <c r="G89" s="4">
        <f>H89+I89+J89+K89</f>
        <v>32</v>
      </c>
      <c r="H89" s="20">
        <v>32</v>
      </c>
      <c r="I89" s="4">
        <v>0</v>
      </c>
      <c r="J89" s="4">
        <v>0</v>
      </c>
      <c r="K89" s="4">
        <v>0</v>
      </c>
      <c r="L89" s="3"/>
      <c r="M89" s="3"/>
      <c r="N89" s="3"/>
      <c r="O89" s="4"/>
      <c r="P89" s="3"/>
      <c r="Q89" s="3"/>
      <c r="R89" s="3"/>
      <c r="S89" s="3"/>
      <c r="T89" s="3" t="s">
        <v>9</v>
      </c>
      <c r="U89" s="38" t="s">
        <v>124</v>
      </c>
    </row>
    <row r="90" spans="1:21" ht="16.5" customHeight="1">
      <c r="A90" s="53"/>
      <c r="B90" s="80"/>
      <c r="C90" s="4"/>
      <c r="D90" s="18" t="s">
        <v>70</v>
      </c>
      <c r="E90" s="2" t="s">
        <v>63</v>
      </c>
      <c r="F90" s="19">
        <v>2</v>
      </c>
      <c r="G90" s="4">
        <f>H90+I90+J90+K90</f>
        <v>32</v>
      </c>
      <c r="H90" s="20">
        <v>32</v>
      </c>
      <c r="I90" s="4">
        <v>0</v>
      </c>
      <c r="J90" s="4">
        <v>0</v>
      </c>
      <c r="K90" s="4">
        <v>0</v>
      </c>
      <c r="L90" s="3"/>
      <c r="M90" s="3"/>
      <c r="N90" s="3"/>
      <c r="O90" s="4"/>
      <c r="P90" s="3"/>
      <c r="Q90" s="3"/>
      <c r="R90" s="3"/>
      <c r="S90" s="3"/>
      <c r="T90" s="3" t="s">
        <v>9</v>
      </c>
      <c r="U90" s="39"/>
    </row>
    <row r="91" spans="1:21" ht="16.5" customHeight="1">
      <c r="A91" s="53"/>
      <c r="B91" s="80"/>
      <c r="C91" s="4"/>
      <c r="D91" s="18" t="s">
        <v>71</v>
      </c>
      <c r="E91" s="2" t="s">
        <v>63</v>
      </c>
      <c r="F91" s="19">
        <v>2</v>
      </c>
      <c r="G91" s="4">
        <f>H91+I91+J91+K91</f>
        <v>32</v>
      </c>
      <c r="H91" s="20">
        <v>32</v>
      </c>
      <c r="I91" s="4">
        <v>0</v>
      </c>
      <c r="J91" s="4">
        <v>0</v>
      </c>
      <c r="K91" s="4">
        <v>0</v>
      </c>
      <c r="L91" s="3"/>
      <c r="M91" s="3"/>
      <c r="N91" s="3"/>
      <c r="O91" s="4"/>
      <c r="P91" s="3"/>
      <c r="Q91" s="3"/>
      <c r="R91" s="3"/>
      <c r="S91" s="3"/>
      <c r="T91" s="3" t="s">
        <v>9</v>
      </c>
      <c r="U91" s="39"/>
    </row>
    <row r="92" spans="1:21" ht="16.5" customHeight="1">
      <c r="A92" s="53"/>
      <c r="B92" s="80"/>
      <c r="C92" s="4"/>
      <c r="D92" s="18" t="s">
        <v>72</v>
      </c>
      <c r="E92" s="2" t="s">
        <v>63</v>
      </c>
      <c r="F92" s="19">
        <v>2</v>
      </c>
      <c r="G92" s="4">
        <f>H92+I92+J92+K92</f>
        <v>32</v>
      </c>
      <c r="H92" s="20">
        <v>32</v>
      </c>
      <c r="I92" s="4">
        <v>0</v>
      </c>
      <c r="J92" s="4">
        <v>0</v>
      </c>
      <c r="K92" s="4">
        <v>0</v>
      </c>
      <c r="L92" s="3"/>
      <c r="M92" s="3"/>
      <c r="N92" s="3"/>
      <c r="O92" s="4"/>
      <c r="P92" s="3"/>
      <c r="Q92" s="3"/>
      <c r="R92" s="3"/>
      <c r="S92" s="3"/>
      <c r="T92" s="3" t="s">
        <v>9</v>
      </c>
      <c r="U92" s="39"/>
    </row>
    <row r="93" spans="1:21" ht="16.5" customHeight="1">
      <c r="A93" s="53"/>
      <c r="B93" s="81"/>
      <c r="C93" s="4"/>
      <c r="D93" s="18" t="s">
        <v>73</v>
      </c>
      <c r="E93" s="2" t="s">
        <v>63</v>
      </c>
      <c r="F93" s="19">
        <v>2</v>
      </c>
      <c r="G93" s="4">
        <f>H93+I93+J93+K93</f>
        <v>32</v>
      </c>
      <c r="H93" s="20">
        <v>32</v>
      </c>
      <c r="I93" s="4">
        <v>0</v>
      </c>
      <c r="J93" s="4">
        <v>0</v>
      </c>
      <c r="K93" s="4">
        <v>0</v>
      </c>
      <c r="L93" s="3"/>
      <c r="M93" s="3"/>
      <c r="N93" s="3"/>
      <c r="O93" s="4"/>
      <c r="P93" s="3"/>
      <c r="Q93" s="3"/>
      <c r="R93" s="3"/>
      <c r="S93" s="3"/>
      <c r="T93" s="3" t="s">
        <v>9</v>
      </c>
      <c r="U93" s="40"/>
    </row>
    <row r="94" spans="1:21" ht="16.5" customHeight="1">
      <c r="A94" s="53"/>
      <c r="B94" s="76" t="s">
        <v>116</v>
      </c>
      <c r="C94" s="77"/>
      <c r="D94" s="77"/>
      <c r="E94" s="78"/>
      <c r="F94" s="31">
        <v>4</v>
      </c>
      <c r="G94" s="27">
        <v>64</v>
      </c>
      <c r="H94" s="32">
        <v>64</v>
      </c>
      <c r="I94" s="27">
        <v>0</v>
      </c>
      <c r="J94" s="27">
        <v>0</v>
      </c>
      <c r="K94" s="27">
        <v>0</v>
      </c>
      <c r="L94" s="26"/>
      <c r="M94" s="26"/>
      <c r="N94" s="26"/>
      <c r="O94" s="27"/>
      <c r="P94" s="26"/>
      <c r="Q94" s="26"/>
      <c r="R94" s="26"/>
      <c r="S94" s="26"/>
      <c r="T94" s="3"/>
      <c r="U94" s="17"/>
    </row>
    <row r="95" spans="1:21" ht="16.5" customHeight="1">
      <c r="A95" s="54"/>
      <c r="B95" s="76" t="s">
        <v>87</v>
      </c>
      <c r="C95" s="77"/>
      <c r="D95" s="77"/>
      <c r="E95" s="78"/>
      <c r="F95" s="27" t="s">
        <v>74</v>
      </c>
      <c r="G95" s="27">
        <v>200</v>
      </c>
      <c r="H95" s="27" t="s">
        <v>75</v>
      </c>
      <c r="I95" s="27" t="s">
        <v>7</v>
      </c>
      <c r="J95" s="27" t="s">
        <v>7</v>
      </c>
      <c r="K95" s="27" t="s">
        <v>56</v>
      </c>
      <c r="L95" s="27">
        <v>2</v>
      </c>
      <c r="M95" s="27">
        <v>2</v>
      </c>
      <c r="N95" s="26">
        <v>0</v>
      </c>
      <c r="O95" s="27" t="s">
        <v>8</v>
      </c>
      <c r="P95" s="26">
        <v>0</v>
      </c>
      <c r="Q95" s="27" t="s">
        <v>8</v>
      </c>
      <c r="R95" s="26">
        <v>0</v>
      </c>
      <c r="S95" s="26">
        <v>0</v>
      </c>
      <c r="T95" s="3"/>
      <c r="U95" s="17"/>
    </row>
    <row r="96" spans="1:21" ht="16.5" customHeight="1">
      <c r="A96" s="76" t="s">
        <v>59</v>
      </c>
      <c r="B96" s="77"/>
      <c r="C96" s="77"/>
      <c r="D96" s="77"/>
      <c r="E96" s="78"/>
      <c r="F96" s="37">
        <v>124.5</v>
      </c>
      <c r="G96" s="27">
        <v>2196</v>
      </c>
      <c r="H96" s="27">
        <v>1718</v>
      </c>
      <c r="I96" s="27">
        <v>58</v>
      </c>
      <c r="J96" s="27">
        <v>44</v>
      </c>
      <c r="K96" s="27">
        <v>232</v>
      </c>
      <c r="L96" s="27">
        <v>23</v>
      </c>
      <c r="M96" s="27">
        <v>22</v>
      </c>
      <c r="N96" s="27">
        <v>25</v>
      </c>
      <c r="O96" s="27">
        <v>19</v>
      </c>
      <c r="P96" s="27">
        <v>24</v>
      </c>
      <c r="Q96" s="27">
        <v>25</v>
      </c>
      <c r="R96" s="27">
        <v>21</v>
      </c>
      <c r="S96" s="27">
        <v>0</v>
      </c>
      <c r="T96" s="3"/>
      <c r="U96" s="17"/>
    </row>
    <row r="97" spans="1:26" s="7" customFormat="1" ht="16.5" customHeight="1">
      <c r="A97" s="22" t="s">
        <v>248</v>
      </c>
      <c r="B97" s="22"/>
      <c r="C97" s="22"/>
      <c r="D97" s="22"/>
      <c r="E97" s="22"/>
      <c r="F97" s="23"/>
      <c r="G97" s="23"/>
      <c r="H97" s="23"/>
      <c r="I97" s="23"/>
      <c r="J97" s="23"/>
      <c r="K97" s="23"/>
      <c r="L97" s="23"/>
      <c r="M97" s="23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8"/>
    </row>
  </sheetData>
  <mergeCells count="44">
    <mergeCell ref="U72:U75"/>
    <mergeCell ref="B76:B79"/>
    <mergeCell ref="B80:B83"/>
    <mergeCell ref="B84:B88"/>
    <mergeCell ref="U84:U88"/>
    <mergeCell ref="B5:B27"/>
    <mergeCell ref="B36:B49"/>
    <mergeCell ref="A36:A71"/>
    <mergeCell ref="B50:B57"/>
    <mergeCell ref="B58:B71"/>
    <mergeCell ref="B28:B35"/>
    <mergeCell ref="A5:A35"/>
    <mergeCell ref="J3:J4"/>
    <mergeCell ref="L2:S2"/>
    <mergeCell ref="T2:T4"/>
    <mergeCell ref="E2:E4"/>
    <mergeCell ref="R3:S3"/>
    <mergeCell ref="L3:M3"/>
    <mergeCell ref="N3:O3"/>
    <mergeCell ref="P3:Q3"/>
    <mergeCell ref="D2:D4"/>
    <mergeCell ref="F2:F4"/>
    <mergeCell ref="H3:H4"/>
    <mergeCell ref="I3:I4"/>
    <mergeCell ref="U2:U4"/>
    <mergeCell ref="U8:U9"/>
    <mergeCell ref="U89:U93"/>
    <mergeCell ref="A1:U1"/>
    <mergeCell ref="H2:K2"/>
    <mergeCell ref="K3:K4"/>
    <mergeCell ref="G2:G4"/>
    <mergeCell ref="C27:E27"/>
    <mergeCell ref="A2:B4"/>
    <mergeCell ref="C2:C4"/>
    <mergeCell ref="C35:E35"/>
    <mergeCell ref="A96:E96"/>
    <mergeCell ref="C71:E71"/>
    <mergeCell ref="C57:E57"/>
    <mergeCell ref="C49:E49"/>
    <mergeCell ref="B94:E94"/>
    <mergeCell ref="B95:E95"/>
    <mergeCell ref="B89:B93"/>
    <mergeCell ref="A72:A95"/>
    <mergeCell ref="B72:B75"/>
  </mergeCells>
  <printOptions horizontalCentered="1"/>
  <pageMargins left="0.15748031496062992" right="0.15748031496062992" top="0.4330708661417323" bottom="0.56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6">
      <selection activeCell="G47" sqref="G47:G50"/>
    </sheetView>
  </sheetViews>
  <sheetFormatPr defaultColWidth="9.00390625" defaultRowHeight="14.25"/>
  <cols>
    <col min="1" max="1" width="2.625" style="0" customWidth="1"/>
    <col min="2" max="2" width="4.125" style="0" customWidth="1"/>
    <col min="3" max="3" width="10.75390625" style="0" customWidth="1"/>
    <col min="4" max="4" width="22.125" style="0" customWidth="1"/>
    <col min="5" max="5" width="4.625" style="0" customWidth="1"/>
    <col min="6" max="9" width="4.875" style="11" customWidth="1"/>
    <col min="10" max="21" width="3.625" style="0" customWidth="1"/>
    <col min="22" max="22" width="17.50390625" style="0" customWidth="1"/>
  </cols>
  <sheetData>
    <row r="1" spans="1:22" s="1" customFormat="1" ht="24" customHeight="1">
      <c r="A1" s="83" t="s">
        <v>185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4.25" customHeight="1">
      <c r="A2" s="84" t="s">
        <v>0</v>
      </c>
      <c r="B2" s="55"/>
      <c r="C2" s="55" t="s">
        <v>1</v>
      </c>
      <c r="D2" s="55" t="s">
        <v>2</v>
      </c>
      <c r="E2" s="93" t="s">
        <v>3</v>
      </c>
      <c r="F2" s="55" t="s">
        <v>96</v>
      </c>
      <c r="G2" s="55"/>
      <c r="H2" s="55"/>
      <c r="I2" s="55"/>
      <c r="J2" s="55" t="s">
        <v>76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84" t="s">
        <v>60</v>
      </c>
      <c r="V2" s="55" t="s">
        <v>95</v>
      </c>
    </row>
    <row r="3" spans="1:22" ht="14.25" customHeight="1">
      <c r="A3" s="55"/>
      <c r="B3" s="55"/>
      <c r="C3" s="55"/>
      <c r="D3" s="55"/>
      <c r="E3" s="93"/>
      <c r="F3" s="91" t="s">
        <v>97</v>
      </c>
      <c r="G3" s="91" t="s">
        <v>98</v>
      </c>
      <c r="H3" s="91" t="s">
        <v>99</v>
      </c>
      <c r="I3" s="91" t="s">
        <v>100</v>
      </c>
      <c r="J3" s="55" t="s">
        <v>150</v>
      </c>
      <c r="K3" s="55"/>
      <c r="L3" s="55"/>
      <c r="M3" s="55" t="s">
        <v>151</v>
      </c>
      <c r="N3" s="55"/>
      <c r="O3" s="55"/>
      <c r="P3" s="55" t="s">
        <v>152</v>
      </c>
      <c r="Q3" s="55"/>
      <c r="R3" s="55"/>
      <c r="S3" s="55" t="s">
        <v>153</v>
      </c>
      <c r="T3" s="55"/>
      <c r="U3" s="55"/>
      <c r="V3" s="55"/>
    </row>
    <row r="4" spans="1:22" ht="14.25">
      <c r="A4" s="55"/>
      <c r="B4" s="55"/>
      <c r="C4" s="55"/>
      <c r="D4" s="55"/>
      <c r="E4" s="93"/>
      <c r="F4" s="91"/>
      <c r="G4" s="91"/>
      <c r="H4" s="91"/>
      <c r="I4" s="91"/>
      <c r="J4" s="3">
        <v>1</v>
      </c>
      <c r="K4" s="3">
        <v>2</v>
      </c>
      <c r="L4" s="3" t="s">
        <v>80</v>
      </c>
      <c r="M4" s="3">
        <v>3</v>
      </c>
      <c r="N4" s="3">
        <v>4</v>
      </c>
      <c r="O4" s="3" t="s">
        <v>81</v>
      </c>
      <c r="P4" s="3">
        <v>5</v>
      </c>
      <c r="Q4" s="3">
        <v>6</v>
      </c>
      <c r="R4" s="3" t="s">
        <v>82</v>
      </c>
      <c r="S4" s="3">
        <v>7</v>
      </c>
      <c r="T4" s="3">
        <v>8</v>
      </c>
      <c r="U4" s="55"/>
      <c r="V4" s="55"/>
    </row>
    <row r="5" spans="1:25" s="12" customFormat="1" ht="18" customHeight="1">
      <c r="A5" s="82" t="s">
        <v>79</v>
      </c>
      <c r="B5" s="102" t="s">
        <v>101</v>
      </c>
      <c r="C5" s="4" t="s">
        <v>176</v>
      </c>
      <c r="D5" s="5" t="s">
        <v>177</v>
      </c>
      <c r="E5" s="4" t="s">
        <v>49</v>
      </c>
      <c r="F5" s="4" t="s">
        <v>7</v>
      </c>
      <c r="G5" s="4">
        <v>24</v>
      </c>
      <c r="H5" s="4" t="s">
        <v>7</v>
      </c>
      <c r="I5" s="4" t="s">
        <v>7</v>
      </c>
      <c r="J5" s="3"/>
      <c r="K5" s="4"/>
      <c r="L5" s="4"/>
      <c r="M5" s="3"/>
      <c r="N5" s="3"/>
      <c r="O5" s="3"/>
      <c r="P5" s="3"/>
      <c r="Q5" s="3"/>
      <c r="R5" s="3"/>
      <c r="S5" s="3"/>
      <c r="T5" s="3"/>
      <c r="U5" s="3" t="s">
        <v>9</v>
      </c>
      <c r="V5" s="35" t="s">
        <v>180</v>
      </c>
      <c r="W5" s="13"/>
      <c r="X5" s="13"/>
      <c r="Y5" s="14"/>
    </row>
    <row r="6" spans="1:25" s="12" customFormat="1" ht="18" customHeight="1">
      <c r="A6" s="53"/>
      <c r="B6" s="103"/>
      <c r="C6" s="4" t="s">
        <v>178</v>
      </c>
      <c r="D6" s="5" t="s">
        <v>179</v>
      </c>
      <c r="E6" s="4" t="s">
        <v>49</v>
      </c>
      <c r="F6" s="4" t="s">
        <v>7</v>
      </c>
      <c r="G6" s="4" t="s">
        <v>24</v>
      </c>
      <c r="H6" s="4" t="s">
        <v>7</v>
      </c>
      <c r="I6" s="4" t="s">
        <v>7</v>
      </c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 t="s">
        <v>9</v>
      </c>
      <c r="V6" s="35" t="s">
        <v>146</v>
      </c>
      <c r="W6" s="13"/>
      <c r="X6" s="13"/>
      <c r="Y6" s="14"/>
    </row>
    <row r="7" spans="1:25" s="12" customFormat="1" ht="18" customHeight="1">
      <c r="A7" s="53"/>
      <c r="B7" s="103"/>
      <c r="C7" s="4" t="s">
        <v>249</v>
      </c>
      <c r="D7" s="5" t="s">
        <v>250</v>
      </c>
      <c r="E7" s="4" t="s">
        <v>16</v>
      </c>
      <c r="F7" s="4" t="s">
        <v>7</v>
      </c>
      <c r="G7" s="4" t="s">
        <v>7</v>
      </c>
      <c r="H7" s="4" t="s">
        <v>7</v>
      </c>
      <c r="I7" s="4" t="s">
        <v>7</v>
      </c>
      <c r="J7" s="3"/>
      <c r="K7" s="3"/>
      <c r="L7" s="3"/>
      <c r="M7" s="3"/>
      <c r="N7" s="3"/>
      <c r="O7" s="3"/>
      <c r="P7" s="3"/>
      <c r="Q7" s="3"/>
      <c r="R7" s="3"/>
      <c r="S7" s="4">
        <v>3</v>
      </c>
      <c r="T7" s="3"/>
      <c r="U7" s="3" t="s">
        <v>9</v>
      </c>
      <c r="V7" s="35"/>
      <c r="W7" s="13"/>
      <c r="X7" s="13"/>
      <c r="Y7" s="14"/>
    </row>
    <row r="8" spans="1:25" s="12" customFormat="1" ht="18" customHeight="1">
      <c r="A8" s="53"/>
      <c r="B8" s="103"/>
      <c r="C8" s="4"/>
      <c r="D8" s="5"/>
      <c r="E8" s="10"/>
      <c r="F8" s="4"/>
      <c r="G8" s="4"/>
      <c r="H8" s="4"/>
      <c r="I8" s="4"/>
      <c r="J8" s="3"/>
      <c r="K8" s="3"/>
      <c r="L8" s="3"/>
      <c r="M8" s="3"/>
      <c r="N8" s="3"/>
      <c r="O8" s="3"/>
      <c r="P8" s="3"/>
      <c r="Q8" s="3"/>
      <c r="R8" s="3"/>
      <c r="S8" s="4"/>
      <c r="T8" s="3"/>
      <c r="U8" s="3"/>
      <c r="V8" s="35"/>
      <c r="W8" s="13"/>
      <c r="X8" s="13"/>
      <c r="Y8" s="14"/>
    </row>
    <row r="9" spans="1:25" s="12" customFormat="1" ht="18" customHeight="1">
      <c r="A9" s="53"/>
      <c r="B9" s="104"/>
      <c r="C9" s="4"/>
      <c r="D9" s="5"/>
      <c r="E9" s="10"/>
      <c r="F9" s="4"/>
      <c r="G9" s="4"/>
      <c r="H9" s="4"/>
      <c r="I9" s="4"/>
      <c r="J9" s="3"/>
      <c r="K9" s="3"/>
      <c r="L9" s="3"/>
      <c r="M9" s="3"/>
      <c r="N9" s="3"/>
      <c r="O9" s="3"/>
      <c r="P9" s="3"/>
      <c r="Q9" s="3"/>
      <c r="R9" s="3"/>
      <c r="S9" s="4"/>
      <c r="T9" s="3"/>
      <c r="U9" s="3"/>
      <c r="V9" s="35"/>
      <c r="W9" s="13"/>
      <c r="X9" s="13"/>
      <c r="Y9" s="14"/>
    </row>
    <row r="10" spans="1:25" s="12" customFormat="1" ht="18" customHeight="1">
      <c r="A10" s="53"/>
      <c r="B10" s="94" t="s">
        <v>129</v>
      </c>
      <c r="C10" s="94"/>
      <c r="D10" s="94"/>
      <c r="E10" s="36">
        <v>5</v>
      </c>
      <c r="F10" s="27" t="s">
        <v>7</v>
      </c>
      <c r="G10" s="25">
        <v>48</v>
      </c>
      <c r="H10" s="27" t="s">
        <v>7</v>
      </c>
      <c r="I10" s="27" t="s">
        <v>7</v>
      </c>
      <c r="J10" s="27" t="s">
        <v>7</v>
      </c>
      <c r="K10" s="27" t="s">
        <v>7</v>
      </c>
      <c r="L10" s="27" t="s">
        <v>7</v>
      </c>
      <c r="M10" s="27" t="s">
        <v>7</v>
      </c>
      <c r="N10" s="27" t="s">
        <v>7</v>
      </c>
      <c r="O10" s="27" t="s">
        <v>7</v>
      </c>
      <c r="P10" s="27" t="s">
        <v>7</v>
      </c>
      <c r="Q10" s="27" t="s">
        <v>7</v>
      </c>
      <c r="R10" s="27" t="s">
        <v>7</v>
      </c>
      <c r="S10" s="26">
        <v>3</v>
      </c>
      <c r="T10" s="26">
        <v>0</v>
      </c>
      <c r="U10" s="3"/>
      <c r="V10" s="21"/>
      <c r="W10" s="14"/>
      <c r="X10" s="14"/>
      <c r="Y10" s="15"/>
    </row>
    <row r="11" spans="1:22" ht="18" customHeight="1">
      <c r="A11" s="53"/>
      <c r="B11" s="82" t="s">
        <v>102</v>
      </c>
      <c r="C11" s="4" t="s">
        <v>251</v>
      </c>
      <c r="D11" s="5" t="s">
        <v>252</v>
      </c>
      <c r="E11" s="4" t="s">
        <v>49</v>
      </c>
      <c r="F11" s="4" t="s">
        <v>7</v>
      </c>
      <c r="G11" s="4" t="s">
        <v>7</v>
      </c>
      <c r="H11" s="4" t="s">
        <v>7</v>
      </c>
      <c r="I11" s="4" t="s">
        <v>7</v>
      </c>
      <c r="J11" s="3"/>
      <c r="K11" s="3"/>
      <c r="L11" s="3"/>
      <c r="M11" s="3"/>
      <c r="N11" s="4">
        <v>1</v>
      </c>
      <c r="O11" s="4"/>
      <c r="P11" s="3"/>
      <c r="Q11" s="3"/>
      <c r="R11" s="3"/>
      <c r="S11" s="3"/>
      <c r="T11" s="3"/>
      <c r="U11" s="3" t="s">
        <v>9</v>
      </c>
      <c r="V11" s="24"/>
    </row>
    <row r="12" spans="1:22" ht="18" customHeight="1">
      <c r="A12" s="53"/>
      <c r="B12" s="53"/>
      <c r="C12" s="4" t="s">
        <v>253</v>
      </c>
      <c r="D12" s="5" t="s">
        <v>254</v>
      </c>
      <c r="E12" s="4" t="s">
        <v>49</v>
      </c>
      <c r="F12" s="4" t="s">
        <v>7</v>
      </c>
      <c r="G12" s="4" t="s">
        <v>7</v>
      </c>
      <c r="H12" s="4" t="s">
        <v>7</v>
      </c>
      <c r="I12" s="4" t="s">
        <v>7</v>
      </c>
      <c r="J12" s="3"/>
      <c r="K12" s="3"/>
      <c r="L12" s="3"/>
      <c r="M12" s="3"/>
      <c r="N12" s="3"/>
      <c r="O12" s="3"/>
      <c r="P12" s="3"/>
      <c r="Q12" s="4">
        <v>1</v>
      </c>
      <c r="R12" s="4"/>
      <c r="S12" s="3"/>
      <c r="T12" s="3"/>
      <c r="U12" s="3" t="s">
        <v>9</v>
      </c>
      <c r="V12" s="24"/>
    </row>
    <row r="13" spans="1:22" ht="18" customHeight="1">
      <c r="A13" s="53"/>
      <c r="B13" s="53"/>
      <c r="C13" s="4" t="s">
        <v>255</v>
      </c>
      <c r="D13" s="5" t="s">
        <v>256</v>
      </c>
      <c r="E13" s="4" t="s">
        <v>49</v>
      </c>
      <c r="F13" s="4" t="s">
        <v>7</v>
      </c>
      <c r="G13" s="4" t="s">
        <v>7</v>
      </c>
      <c r="H13" s="4" t="s">
        <v>7</v>
      </c>
      <c r="I13" s="4" t="s">
        <v>7</v>
      </c>
      <c r="J13" s="3"/>
      <c r="K13" s="3"/>
      <c r="L13" s="3"/>
      <c r="M13" s="3"/>
      <c r="N13" s="4">
        <v>1</v>
      </c>
      <c r="O13" s="4"/>
      <c r="P13" s="3"/>
      <c r="Q13" s="3"/>
      <c r="R13" s="3"/>
      <c r="S13" s="3"/>
      <c r="T13" s="3"/>
      <c r="U13" s="3" t="s">
        <v>9</v>
      </c>
      <c r="V13" s="24"/>
    </row>
    <row r="14" spans="1:22" ht="18" customHeight="1">
      <c r="A14" s="53"/>
      <c r="B14" s="53"/>
      <c r="C14" s="4" t="s">
        <v>257</v>
      </c>
      <c r="D14" s="6" t="s">
        <v>275</v>
      </c>
      <c r="E14" s="4" t="s">
        <v>18</v>
      </c>
      <c r="F14" s="4" t="s">
        <v>7</v>
      </c>
      <c r="G14" s="4" t="s">
        <v>7</v>
      </c>
      <c r="H14" s="4" t="s">
        <v>7</v>
      </c>
      <c r="I14" s="4" t="s">
        <v>7</v>
      </c>
      <c r="J14" s="3"/>
      <c r="K14" s="3"/>
      <c r="L14" s="3"/>
      <c r="M14" s="3"/>
      <c r="N14" s="3"/>
      <c r="O14" s="3"/>
      <c r="P14" s="3"/>
      <c r="Q14" s="4">
        <v>4</v>
      </c>
      <c r="R14" s="4"/>
      <c r="S14" s="3"/>
      <c r="T14" s="3"/>
      <c r="U14" s="3" t="s">
        <v>9</v>
      </c>
      <c r="V14" s="24"/>
    </row>
    <row r="15" spans="1:22" ht="18" customHeight="1">
      <c r="A15" s="53"/>
      <c r="B15" s="53"/>
      <c r="C15" s="4" t="s">
        <v>258</v>
      </c>
      <c r="D15" s="5" t="s">
        <v>259</v>
      </c>
      <c r="E15" s="4" t="s">
        <v>49</v>
      </c>
      <c r="F15" s="4" t="s">
        <v>7</v>
      </c>
      <c r="G15" s="4" t="s">
        <v>7</v>
      </c>
      <c r="H15" s="4" t="s">
        <v>7</v>
      </c>
      <c r="I15" s="4" t="s">
        <v>7</v>
      </c>
      <c r="J15" s="3"/>
      <c r="K15" s="3"/>
      <c r="L15" s="3"/>
      <c r="M15" s="3"/>
      <c r="N15" s="3"/>
      <c r="O15" s="3"/>
      <c r="P15" s="3"/>
      <c r="Q15" s="4">
        <v>1</v>
      </c>
      <c r="R15" s="4"/>
      <c r="S15" s="3"/>
      <c r="T15" s="3"/>
      <c r="U15" s="3" t="s">
        <v>9</v>
      </c>
      <c r="V15" s="24"/>
    </row>
    <row r="16" spans="1:22" ht="18" customHeight="1">
      <c r="A16" s="53"/>
      <c r="B16" s="53"/>
      <c r="C16" s="4" t="s">
        <v>260</v>
      </c>
      <c r="D16" s="5" t="s">
        <v>261</v>
      </c>
      <c r="E16" s="4" t="s">
        <v>34</v>
      </c>
      <c r="F16" s="4" t="s">
        <v>7</v>
      </c>
      <c r="G16" s="4" t="s">
        <v>7</v>
      </c>
      <c r="H16" s="4" t="s">
        <v>7</v>
      </c>
      <c r="I16" s="4" t="s">
        <v>7</v>
      </c>
      <c r="J16" s="3"/>
      <c r="K16" s="3"/>
      <c r="L16" s="3"/>
      <c r="M16" s="3"/>
      <c r="N16" s="3"/>
      <c r="O16" s="3"/>
      <c r="P16" s="3"/>
      <c r="Q16" s="4">
        <v>2</v>
      </c>
      <c r="R16" s="4"/>
      <c r="S16" s="3"/>
      <c r="T16" s="3"/>
      <c r="U16" s="3" t="s">
        <v>9</v>
      </c>
      <c r="V16" s="24"/>
    </row>
    <row r="17" spans="1:22" ht="18" customHeight="1">
      <c r="A17" s="53"/>
      <c r="B17" s="53"/>
      <c r="C17" s="4" t="s">
        <v>262</v>
      </c>
      <c r="D17" s="6" t="s">
        <v>274</v>
      </c>
      <c r="E17" s="4" t="s">
        <v>16</v>
      </c>
      <c r="F17" s="4" t="s">
        <v>7</v>
      </c>
      <c r="G17" s="4" t="s">
        <v>7</v>
      </c>
      <c r="H17" s="4" t="s">
        <v>7</v>
      </c>
      <c r="I17" s="4" t="s">
        <v>7</v>
      </c>
      <c r="J17" s="3"/>
      <c r="K17" s="3"/>
      <c r="L17" s="3"/>
      <c r="M17" s="3"/>
      <c r="N17" s="3"/>
      <c r="O17" s="3"/>
      <c r="P17" s="4">
        <v>3</v>
      </c>
      <c r="Q17" s="3"/>
      <c r="R17" s="3"/>
      <c r="S17" s="3"/>
      <c r="T17" s="3"/>
      <c r="U17" s="3" t="s">
        <v>9</v>
      </c>
      <c r="V17" s="24"/>
    </row>
    <row r="18" spans="1:22" ht="18" customHeight="1">
      <c r="A18" s="53"/>
      <c r="B18" s="53"/>
      <c r="C18" s="4" t="s">
        <v>263</v>
      </c>
      <c r="D18" s="6" t="s">
        <v>273</v>
      </c>
      <c r="E18" s="4" t="s">
        <v>16</v>
      </c>
      <c r="F18" s="4" t="s">
        <v>7</v>
      </c>
      <c r="G18" s="4" t="s">
        <v>7</v>
      </c>
      <c r="H18" s="4" t="s">
        <v>7</v>
      </c>
      <c r="I18" s="4" t="s">
        <v>7</v>
      </c>
      <c r="J18" s="3"/>
      <c r="K18" s="3"/>
      <c r="L18" s="3"/>
      <c r="M18" s="3"/>
      <c r="N18" s="3"/>
      <c r="O18" s="3"/>
      <c r="P18" s="3"/>
      <c r="Q18" s="3"/>
      <c r="R18" s="3"/>
      <c r="S18" s="4">
        <v>3</v>
      </c>
      <c r="T18" s="3"/>
      <c r="U18" s="3" t="s">
        <v>9</v>
      </c>
      <c r="V18" s="24"/>
    </row>
    <row r="19" spans="1:22" ht="18" customHeight="1">
      <c r="A19" s="53"/>
      <c r="B19" s="53"/>
      <c r="C19" s="4" t="s">
        <v>264</v>
      </c>
      <c r="D19" s="5" t="s">
        <v>265</v>
      </c>
      <c r="E19" s="4" t="s">
        <v>49</v>
      </c>
      <c r="F19" s="4" t="s">
        <v>7</v>
      </c>
      <c r="G19" s="4" t="s">
        <v>7</v>
      </c>
      <c r="H19" s="4" t="s">
        <v>7</v>
      </c>
      <c r="I19" s="4" t="s">
        <v>7</v>
      </c>
      <c r="J19" s="3"/>
      <c r="K19" s="4">
        <v>1</v>
      </c>
      <c r="L19" s="4"/>
      <c r="M19" s="3"/>
      <c r="N19" s="3"/>
      <c r="O19" s="3"/>
      <c r="P19" s="3"/>
      <c r="Q19" s="3"/>
      <c r="R19" s="3"/>
      <c r="S19" s="3"/>
      <c r="T19" s="3"/>
      <c r="U19" s="3" t="s">
        <v>9</v>
      </c>
      <c r="V19" s="24"/>
    </row>
    <row r="20" spans="1:22" ht="18" customHeight="1">
      <c r="A20" s="53"/>
      <c r="B20" s="53"/>
      <c r="C20" s="4"/>
      <c r="D20" s="5"/>
      <c r="E20" s="10"/>
      <c r="F20" s="4"/>
      <c r="G20" s="4"/>
      <c r="H20" s="4"/>
      <c r="I20" s="4"/>
      <c r="J20" s="3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24"/>
    </row>
    <row r="21" spans="1:22" ht="18" customHeight="1">
      <c r="A21" s="53"/>
      <c r="B21" s="53"/>
      <c r="C21" s="4"/>
      <c r="D21" s="5"/>
      <c r="E21" s="10"/>
      <c r="F21" s="4"/>
      <c r="G21" s="4"/>
      <c r="H21" s="4"/>
      <c r="I21" s="4"/>
      <c r="J21" s="3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24"/>
    </row>
    <row r="22" spans="1:22" ht="18" customHeight="1">
      <c r="A22" s="53"/>
      <c r="B22" s="92"/>
      <c r="C22" s="85" t="s">
        <v>83</v>
      </c>
      <c r="D22" s="85"/>
      <c r="E22" s="36">
        <v>17</v>
      </c>
      <c r="F22" s="27" t="s">
        <v>7</v>
      </c>
      <c r="G22" s="27" t="s">
        <v>7</v>
      </c>
      <c r="H22" s="27" t="s">
        <v>7</v>
      </c>
      <c r="I22" s="27" t="s">
        <v>7</v>
      </c>
      <c r="J22" s="26">
        <v>0</v>
      </c>
      <c r="K22" s="27" t="s">
        <v>181</v>
      </c>
      <c r="L22" s="27">
        <v>0</v>
      </c>
      <c r="M22" s="26">
        <v>0</v>
      </c>
      <c r="N22" s="27" t="s">
        <v>8</v>
      </c>
      <c r="O22" s="27">
        <v>0</v>
      </c>
      <c r="P22" s="27" t="s">
        <v>138</v>
      </c>
      <c r="Q22" s="27" t="s">
        <v>31</v>
      </c>
      <c r="R22" s="27">
        <v>0</v>
      </c>
      <c r="S22" s="27" t="s">
        <v>138</v>
      </c>
      <c r="T22" s="26">
        <v>0</v>
      </c>
      <c r="U22" s="3"/>
      <c r="V22" s="17"/>
    </row>
    <row r="23" spans="1:22" ht="18" customHeight="1">
      <c r="A23" s="53"/>
      <c r="B23" s="82" t="s">
        <v>103</v>
      </c>
      <c r="C23" s="4" t="s">
        <v>266</v>
      </c>
      <c r="D23" s="5" t="s">
        <v>267</v>
      </c>
      <c r="E23" s="4" t="s">
        <v>16</v>
      </c>
      <c r="F23" s="4" t="s">
        <v>7</v>
      </c>
      <c r="G23" s="4" t="s">
        <v>7</v>
      </c>
      <c r="H23" s="4" t="s">
        <v>7</v>
      </c>
      <c r="I23" s="4" t="s">
        <v>7</v>
      </c>
      <c r="J23" s="3"/>
      <c r="K23" s="3"/>
      <c r="L23" s="3"/>
      <c r="M23" s="4">
        <v>3</v>
      </c>
      <c r="N23" s="3"/>
      <c r="O23" s="3"/>
      <c r="P23" s="3"/>
      <c r="Q23" s="3"/>
      <c r="R23" s="3"/>
      <c r="S23" s="3"/>
      <c r="T23" s="3"/>
      <c r="U23" s="3" t="s">
        <v>9</v>
      </c>
      <c r="V23" s="17"/>
    </row>
    <row r="24" spans="1:22" ht="18" customHeight="1">
      <c r="A24" s="53"/>
      <c r="B24" s="53"/>
      <c r="C24" s="4" t="s">
        <v>268</v>
      </c>
      <c r="D24" s="6" t="s">
        <v>276</v>
      </c>
      <c r="E24" s="4" t="s">
        <v>16</v>
      </c>
      <c r="F24" s="4" t="s">
        <v>7</v>
      </c>
      <c r="G24" s="4" t="s">
        <v>7</v>
      </c>
      <c r="H24" s="4" t="s">
        <v>7</v>
      </c>
      <c r="I24" s="4" t="s">
        <v>7</v>
      </c>
      <c r="J24" s="3"/>
      <c r="K24" s="3"/>
      <c r="L24" s="3"/>
      <c r="M24" s="3"/>
      <c r="N24" s="3"/>
      <c r="O24" s="3"/>
      <c r="P24" s="3"/>
      <c r="Q24" s="3"/>
      <c r="R24" s="3"/>
      <c r="S24" s="4">
        <v>3</v>
      </c>
      <c r="T24" s="3"/>
      <c r="U24" s="3" t="s">
        <v>9</v>
      </c>
      <c r="V24" s="17"/>
    </row>
    <row r="25" spans="1:22" ht="18" customHeight="1">
      <c r="A25" s="53"/>
      <c r="B25" s="53"/>
      <c r="C25" s="4" t="s">
        <v>269</v>
      </c>
      <c r="D25" s="6" t="s">
        <v>272</v>
      </c>
      <c r="E25" s="4" t="s">
        <v>34</v>
      </c>
      <c r="F25" s="4" t="s">
        <v>7</v>
      </c>
      <c r="G25" s="4" t="s">
        <v>7</v>
      </c>
      <c r="H25" s="4" t="s">
        <v>7</v>
      </c>
      <c r="I25" s="4" t="s">
        <v>7</v>
      </c>
      <c r="J25" s="3"/>
      <c r="K25" s="3"/>
      <c r="L25" s="3"/>
      <c r="M25" s="3"/>
      <c r="N25" s="3"/>
      <c r="O25" s="3"/>
      <c r="P25" s="4">
        <v>2</v>
      </c>
      <c r="Q25" s="3"/>
      <c r="R25" s="3"/>
      <c r="S25" s="3"/>
      <c r="T25" s="3"/>
      <c r="U25" s="3" t="s">
        <v>9</v>
      </c>
      <c r="V25" s="17"/>
    </row>
    <row r="26" spans="1:22" ht="18" customHeight="1">
      <c r="A26" s="53"/>
      <c r="B26" s="53"/>
      <c r="C26" s="4"/>
      <c r="D26" s="6"/>
      <c r="E26" s="4"/>
      <c r="F26" s="4"/>
      <c r="G26" s="4"/>
      <c r="H26" s="4"/>
      <c r="I26" s="4"/>
      <c r="J26" s="3"/>
      <c r="K26" s="3"/>
      <c r="L26" s="3"/>
      <c r="M26" s="3"/>
      <c r="N26" s="3"/>
      <c r="O26" s="3"/>
      <c r="P26" s="4"/>
      <c r="Q26" s="3"/>
      <c r="R26" s="3"/>
      <c r="S26" s="3"/>
      <c r="T26" s="3"/>
      <c r="U26" s="3"/>
      <c r="V26" s="17"/>
    </row>
    <row r="27" spans="1:22" ht="18" customHeight="1">
      <c r="A27" s="53"/>
      <c r="B27" s="53"/>
      <c r="C27" s="4"/>
      <c r="D27" s="6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4"/>
      <c r="Q27" s="3"/>
      <c r="R27" s="3"/>
      <c r="S27" s="3"/>
      <c r="T27" s="3"/>
      <c r="U27" s="3"/>
      <c r="V27" s="17"/>
    </row>
    <row r="28" spans="1:22" ht="18" customHeight="1">
      <c r="A28" s="53"/>
      <c r="B28" s="53"/>
      <c r="C28" s="4"/>
      <c r="D28" s="6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4"/>
      <c r="Q28" s="3"/>
      <c r="R28" s="3"/>
      <c r="S28" s="3"/>
      <c r="T28" s="3"/>
      <c r="U28" s="3"/>
      <c r="V28" s="17"/>
    </row>
    <row r="29" spans="1:22" ht="18" customHeight="1">
      <c r="A29" s="53"/>
      <c r="B29" s="92"/>
      <c r="C29" s="85" t="s">
        <v>84</v>
      </c>
      <c r="D29" s="85"/>
      <c r="E29" s="27">
        <v>8</v>
      </c>
      <c r="F29" s="27" t="s">
        <v>7</v>
      </c>
      <c r="G29" s="27" t="s">
        <v>7</v>
      </c>
      <c r="H29" s="27" t="s">
        <v>7</v>
      </c>
      <c r="I29" s="27" t="s">
        <v>7</v>
      </c>
      <c r="J29" s="26">
        <v>0</v>
      </c>
      <c r="K29" s="26">
        <v>0</v>
      </c>
      <c r="L29" s="26">
        <v>0</v>
      </c>
      <c r="M29" s="27" t="s">
        <v>138</v>
      </c>
      <c r="N29" s="26">
        <v>0</v>
      </c>
      <c r="O29" s="26">
        <v>0</v>
      </c>
      <c r="P29" s="27" t="s">
        <v>8</v>
      </c>
      <c r="Q29" s="26">
        <v>0</v>
      </c>
      <c r="R29" s="26">
        <v>0</v>
      </c>
      <c r="S29" s="27" t="s">
        <v>138</v>
      </c>
      <c r="T29" s="26">
        <v>0</v>
      </c>
      <c r="U29" s="3"/>
      <c r="V29" s="17"/>
    </row>
    <row r="30" spans="1:22" ht="18" customHeight="1">
      <c r="A30" s="53"/>
      <c r="B30" s="82" t="s">
        <v>128</v>
      </c>
      <c r="C30" s="4"/>
      <c r="D30" s="6" t="s">
        <v>270</v>
      </c>
      <c r="E30" s="4" t="s">
        <v>7</v>
      </c>
      <c r="F30" s="4" t="s">
        <v>7</v>
      </c>
      <c r="G30" s="4" t="s">
        <v>7</v>
      </c>
      <c r="H30" s="4" t="s">
        <v>7</v>
      </c>
      <c r="I30" s="4" t="s">
        <v>7</v>
      </c>
      <c r="J30" s="3"/>
      <c r="K30" s="3"/>
      <c r="L30" s="3"/>
      <c r="M30" s="3"/>
      <c r="N30" s="3"/>
      <c r="O30" s="3"/>
      <c r="P30" s="3"/>
      <c r="Q30" s="3"/>
      <c r="R30" s="3"/>
      <c r="S30" s="4"/>
      <c r="T30" s="3"/>
      <c r="U30" s="3"/>
      <c r="V30" s="17"/>
    </row>
    <row r="31" spans="1:22" ht="18" customHeight="1">
      <c r="A31" s="53"/>
      <c r="B31" s="89"/>
      <c r="C31" s="4"/>
      <c r="D31" s="5"/>
      <c r="E31" s="4"/>
      <c r="F31" s="4"/>
      <c r="G31" s="4"/>
      <c r="H31" s="4"/>
      <c r="I31" s="4"/>
      <c r="J31" s="3"/>
      <c r="K31" s="3"/>
      <c r="L31" s="3"/>
      <c r="M31" s="4"/>
      <c r="N31" s="3"/>
      <c r="O31" s="3"/>
      <c r="P31" s="3"/>
      <c r="Q31" s="3"/>
      <c r="R31" s="3"/>
      <c r="S31" s="3"/>
      <c r="T31" s="3"/>
      <c r="U31" s="3"/>
      <c r="V31" s="17"/>
    </row>
    <row r="32" spans="1:22" ht="18" customHeight="1">
      <c r="A32" s="53"/>
      <c r="B32" s="89"/>
      <c r="C32" s="4"/>
      <c r="D32" s="5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4"/>
      <c r="R32" s="4"/>
      <c r="S32" s="3"/>
      <c r="T32" s="3"/>
      <c r="U32" s="3"/>
      <c r="V32" s="17"/>
    </row>
    <row r="33" spans="1:22" ht="18" customHeight="1">
      <c r="A33" s="53"/>
      <c r="B33" s="90"/>
      <c r="C33" s="76" t="s">
        <v>130</v>
      </c>
      <c r="D33" s="78"/>
      <c r="E33" s="27" t="s">
        <v>7</v>
      </c>
      <c r="F33" s="27" t="s">
        <v>7</v>
      </c>
      <c r="G33" s="27" t="s">
        <v>7</v>
      </c>
      <c r="H33" s="27" t="s">
        <v>7</v>
      </c>
      <c r="I33" s="27" t="s">
        <v>7</v>
      </c>
      <c r="J33" s="27" t="s">
        <v>7</v>
      </c>
      <c r="K33" s="27" t="s">
        <v>7</v>
      </c>
      <c r="L33" s="27" t="s">
        <v>7</v>
      </c>
      <c r="M33" s="27" t="s">
        <v>7</v>
      </c>
      <c r="N33" s="27" t="s">
        <v>7</v>
      </c>
      <c r="O33" s="27" t="s">
        <v>7</v>
      </c>
      <c r="P33" s="27" t="s">
        <v>7</v>
      </c>
      <c r="Q33" s="27" t="s">
        <v>7</v>
      </c>
      <c r="R33" s="27" t="s">
        <v>7</v>
      </c>
      <c r="S33" s="27" t="s">
        <v>7</v>
      </c>
      <c r="T33" s="27" t="s">
        <v>7</v>
      </c>
      <c r="U33" s="3"/>
      <c r="V33" s="17"/>
    </row>
    <row r="34" spans="1:22" ht="18" customHeight="1">
      <c r="A34" s="53"/>
      <c r="B34" s="82" t="s">
        <v>104</v>
      </c>
      <c r="C34" s="4" t="s">
        <v>271</v>
      </c>
      <c r="D34" s="6" t="s">
        <v>277</v>
      </c>
      <c r="E34" s="4" t="s">
        <v>148</v>
      </c>
      <c r="F34" s="21">
        <f>SUM(F23:F29)</f>
        <v>0</v>
      </c>
      <c r="G34" s="21">
        <f>SUM(G23:G29)</f>
        <v>0</v>
      </c>
      <c r="H34" s="21">
        <f>SUM(H23:H29)</f>
        <v>0</v>
      </c>
      <c r="I34" s="21">
        <f>SUM(I23:I29)</f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4">
        <v>14</v>
      </c>
      <c r="U34" s="3" t="s">
        <v>9</v>
      </c>
      <c r="V34" s="17"/>
    </row>
    <row r="35" spans="1:22" ht="18" customHeight="1">
      <c r="A35" s="53"/>
      <c r="B35" s="92"/>
      <c r="C35" s="85" t="s">
        <v>85</v>
      </c>
      <c r="D35" s="85"/>
      <c r="E35" s="28">
        <v>14</v>
      </c>
      <c r="F35" s="30">
        <f>SUM(F29:F34)</f>
        <v>0</v>
      </c>
      <c r="G35" s="30">
        <f>SUM(G29:G34)</f>
        <v>0</v>
      </c>
      <c r="H35" s="30">
        <f>SUM(H29:H34)</f>
        <v>0</v>
      </c>
      <c r="I35" s="30">
        <f>SUM(I29:I34)</f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7">
        <v>14</v>
      </c>
      <c r="U35" s="3"/>
      <c r="V35" s="17"/>
    </row>
    <row r="36" spans="1:22" ht="18" customHeight="1">
      <c r="A36" s="53"/>
      <c r="B36" s="82" t="s">
        <v>78</v>
      </c>
      <c r="C36" s="4" t="s">
        <v>57</v>
      </c>
      <c r="D36" s="5" t="s">
        <v>58</v>
      </c>
      <c r="E36" s="10" t="s">
        <v>49</v>
      </c>
      <c r="F36" s="21">
        <f aca="true" t="shared" si="0" ref="F36:I37">SUM(F29:F35)</f>
        <v>0</v>
      </c>
      <c r="G36" s="21">
        <f t="shared" si="0"/>
        <v>0</v>
      </c>
      <c r="H36" s="21">
        <f t="shared" si="0"/>
        <v>0</v>
      </c>
      <c r="I36" s="21">
        <f t="shared" si="0"/>
        <v>0</v>
      </c>
      <c r="J36" s="4">
        <v>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 t="s">
        <v>9</v>
      </c>
      <c r="V36" s="17"/>
    </row>
    <row r="37" spans="1:22" ht="26.25" customHeight="1">
      <c r="A37" s="53"/>
      <c r="B37" s="53"/>
      <c r="C37" s="4" t="s">
        <v>182</v>
      </c>
      <c r="D37" s="5" t="s">
        <v>183</v>
      </c>
      <c r="E37" s="4" t="s">
        <v>6</v>
      </c>
      <c r="F37" s="21">
        <f t="shared" si="0"/>
        <v>0</v>
      </c>
      <c r="G37" s="21">
        <f t="shared" si="0"/>
        <v>0</v>
      </c>
      <c r="H37" s="21">
        <f t="shared" si="0"/>
        <v>0</v>
      </c>
      <c r="I37" s="21">
        <f t="shared" si="0"/>
        <v>0</v>
      </c>
      <c r="J37" s="4">
        <v>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 t="s">
        <v>9</v>
      </c>
      <c r="V37" s="24" t="s">
        <v>184</v>
      </c>
    </row>
    <row r="38" spans="1:22" ht="18" customHeight="1">
      <c r="A38" s="53"/>
      <c r="B38" s="53"/>
      <c r="C38" s="4"/>
      <c r="D38" s="6" t="s">
        <v>77</v>
      </c>
      <c r="E38" s="10"/>
      <c r="F38" s="21">
        <f>SUM(F34:F36)</f>
        <v>0</v>
      </c>
      <c r="G38" s="21">
        <f>SUM(G34:G36)</f>
        <v>0</v>
      </c>
      <c r="H38" s="21">
        <f>SUM(H34:H36)</f>
        <v>0</v>
      </c>
      <c r="I38" s="21">
        <v>4</v>
      </c>
      <c r="J38" s="4"/>
      <c r="K38" s="3"/>
      <c r="L38" s="3">
        <v>4</v>
      </c>
      <c r="M38" s="3"/>
      <c r="N38" s="3"/>
      <c r="O38" s="3"/>
      <c r="P38" s="3"/>
      <c r="Q38" s="3"/>
      <c r="R38" s="3"/>
      <c r="S38" s="3"/>
      <c r="T38" s="3"/>
      <c r="U38" s="3" t="s">
        <v>9</v>
      </c>
      <c r="V38" s="17"/>
    </row>
    <row r="39" spans="1:22" ht="18" customHeight="1">
      <c r="A39" s="54"/>
      <c r="B39" s="92"/>
      <c r="C39" s="85" t="s">
        <v>86</v>
      </c>
      <c r="D39" s="85"/>
      <c r="E39" s="28">
        <v>1.5</v>
      </c>
      <c r="F39" s="30">
        <f>SUM(F34:F38)</f>
        <v>0</v>
      </c>
      <c r="G39" s="30">
        <f>SUM(G34:G38)</f>
        <v>0</v>
      </c>
      <c r="H39" s="30">
        <f>SUM(H34:H38)</f>
        <v>0</v>
      </c>
      <c r="I39" s="30">
        <f>SUM(I34:I38)</f>
        <v>4</v>
      </c>
      <c r="J39" s="27">
        <v>3</v>
      </c>
      <c r="K39" s="25">
        <v>0</v>
      </c>
      <c r="L39" s="26">
        <v>4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3"/>
      <c r="V39" s="17"/>
    </row>
    <row r="40" spans="1:22" ht="18" customHeight="1">
      <c r="A40" s="85" t="s">
        <v>105</v>
      </c>
      <c r="B40" s="85"/>
      <c r="C40" s="85"/>
      <c r="D40" s="85"/>
      <c r="E40" s="28">
        <v>45.5</v>
      </c>
      <c r="F40" s="30">
        <f>SUM(F35:F39)</f>
        <v>0</v>
      </c>
      <c r="G40" s="30">
        <v>48</v>
      </c>
      <c r="H40" s="30">
        <f>SUM(H35:H39)</f>
        <v>0</v>
      </c>
      <c r="I40" s="30">
        <v>4</v>
      </c>
      <c r="J40" s="29">
        <v>3</v>
      </c>
      <c r="K40" s="26">
        <v>1</v>
      </c>
      <c r="L40" s="26">
        <v>4</v>
      </c>
      <c r="M40" s="26">
        <v>3</v>
      </c>
      <c r="N40" s="26">
        <v>2</v>
      </c>
      <c r="O40" s="26">
        <v>0</v>
      </c>
      <c r="P40" s="26">
        <v>5</v>
      </c>
      <c r="Q40" s="26">
        <v>8</v>
      </c>
      <c r="R40" s="26">
        <v>0</v>
      </c>
      <c r="S40" s="26">
        <v>9</v>
      </c>
      <c r="T40" s="26">
        <v>14</v>
      </c>
      <c r="U40" s="3"/>
      <c r="V40" s="17"/>
    </row>
    <row r="41" spans="6:9" ht="14.25">
      <c r="F41" s="15"/>
      <c r="G41" s="15"/>
      <c r="H41" s="15"/>
      <c r="I41" s="15"/>
    </row>
    <row r="42" spans="1:26" s="7" customFormat="1" ht="18" customHeight="1">
      <c r="A42" s="22" t="s">
        <v>240</v>
      </c>
      <c r="B42" s="22"/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8"/>
    </row>
    <row r="43" spans="1:25" ht="14.25">
      <c r="A43" s="9"/>
      <c r="B43" s="9"/>
      <c r="C43" s="9"/>
      <c r="D43" s="9"/>
      <c r="E43" s="9"/>
      <c r="F43" s="15"/>
      <c r="G43" s="15"/>
      <c r="H43" s="15"/>
      <c r="I43" s="1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6:9" ht="14.25">
      <c r="F44" s="15"/>
      <c r="G44" s="15"/>
      <c r="H44" s="15"/>
      <c r="I44" s="15"/>
    </row>
    <row r="45" spans="6:9" ht="14.25">
      <c r="F45" s="15"/>
      <c r="G45" s="15"/>
      <c r="H45" s="15"/>
      <c r="I45" s="15"/>
    </row>
    <row r="46" spans="6:9" ht="14.25">
      <c r="F46" s="9"/>
      <c r="G46" s="9"/>
      <c r="H46" s="9"/>
      <c r="I46" s="9"/>
    </row>
  </sheetData>
  <mergeCells count="31">
    <mergeCell ref="J2:T2"/>
    <mergeCell ref="U2:U4"/>
    <mergeCell ref="J3:L3"/>
    <mergeCell ref="M3:O3"/>
    <mergeCell ref="P3:R3"/>
    <mergeCell ref="S3:T3"/>
    <mergeCell ref="E2:E4"/>
    <mergeCell ref="B11:B22"/>
    <mergeCell ref="C22:D22"/>
    <mergeCell ref="B10:D10"/>
    <mergeCell ref="B5:B9"/>
    <mergeCell ref="A5:A39"/>
    <mergeCell ref="V2:V4"/>
    <mergeCell ref="A1:V1"/>
    <mergeCell ref="A40:D40"/>
    <mergeCell ref="B23:B29"/>
    <mergeCell ref="C29:D29"/>
    <mergeCell ref="B34:B35"/>
    <mergeCell ref="C35:D35"/>
    <mergeCell ref="B36:B39"/>
    <mergeCell ref="C39:D39"/>
    <mergeCell ref="B30:B33"/>
    <mergeCell ref="C33:D33"/>
    <mergeCell ref="F2:I2"/>
    <mergeCell ref="F3:F4"/>
    <mergeCell ref="G3:G4"/>
    <mergeCell ref="H3:H4"/>
    <mergeCell ref="I3:I4"/>
    <mergeCell ref="A2:B4"/>
    <mergeCell ref="C2:C4"/>
    <mergeCell ref="D2:D4"/>
  </mergeCells>
  <printOptions horizontalCentered="1"/>
  <pageMargins left="0.5511811023622047" right="0.31496062992125984" top="0.4330708661417323" bottom="0.2362204724409449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4.875" style="41" customWidth="1"/>
    <col min="2" max="2" width="5.75390625" style="41" customWidth="1"/>
    <col min="3" max="3" width="19.50390625" style="41" customWidth="1"/>
    <col min="4" max="4" width="8.375" style="42" customWidth="1"/>
    <col min="5" max="5" width="45.125" style="41" customWidth="1"/>
    <col min="6" max="6" width="15.75390625" style="41" customWidth="1"/>
    <col min="7" max="7" width="6.125" style="42" customWidth="1"/>
    <col min="8" max="8" width="17.25390625" style="41" customWidth="1"/>
    <col min="9" max="16384" width="9.00390625" style="41" customWidth="1"/>
  </cols>
  <sheetData>
    <row r="1" spans="1:8" ht="24" customHeight="1">
      <c r="A1" s="97" t="s">
        <v>308</v>
      </c>
      <c r="B1" s="97"/>
      <c r="C1" s="97"/>
      <c r="D1" s="97"/>
      <c r="E1" s="97"/>
      <c r="F1" s="97"/>
      <c r="G1" s="97"/>
      <c r="H1" s="97"/>
    </row>
    <row r="2" spans="1:8" s="42" customFormat="1" ht="27" customHeight="1">
      <c r="A2" s="96" t="s">
        <v>282</v>
      </c>
      <c r="B2" s="96"/>
      <c r="C2" s="96" t="s">
        <v>283</v>
      </c>
      <c r="D2" s="96"/>
      <c r="E2" s="96"/>
      <c r="F2" s="96"/>
      <c r="G2" s="96"/>
      <c r="H2" s="96" t="s">
        <v>284</v>
      </c>
    </row>
    <row r="3" spans="1:8" s="42" customFormat="1" ht="37.5" customHeight="1">
      <c r="A3" s="43" t="s">
        <v>285</v>
      </c>
      <c r="B3" s="44" t="s">
        <v>286</v>
      </c>
      <c r="C3" s="43" t="s">
        <v>287</v>
      </c>
      <c r="D3" s="44" t="s">
        <v>288</v>
      </c>
      <c r="E3" s="43" t="s">
        <v>289</v>
      </c>
      <c r="F3" s="43" t="s">
        <v>290</v>
      </c>
      <c r="G3" s="44" t="s">
        <v>291</v>
      </c>
      <c r="H3" s="96"/>
    </row>
    <row r="4" spans="1:8" ht="33" customHeight="1">
      <c r="A4" s="98" t="s">
        <v>292</v>
      </c>
      <c r="B4" s="100">
        <v>5</v>
      </c>
      <c r="C4" s="45" t="s">
        <v>293</v>
      </c>
      <c r="D4" s="46">
        <v>4</v>
      </c>
      <c r="E4" s="45" t="s">
        <v>309</v>
      </c>
      <c r="F4" s="47" t="s">
        <v>294</v>
      </c>
      <c r="G4" s="48" t="s">
        <v>295</v>
      </c>
      <c r="H4" s="45"/>
    </row>
    <row r="5" spans="1:8" ht="33" customHeight="1">
      <c r="A5" s="99"/>
      <c r="B5" s="101"/>
      <c r="C5" s="45" t="s">
        <v>296</v>
      </c>
      <c r="D5" s="46">
        <v>1</v>
      </c>
      <c r="E5" s="45" t="s">
        <v>310</v>
      </c>
      <c r="F5" s="47" t="s">
        <v>297</v>
      </c>
      <c r="G5" s="48">
        <v>1</v>
      </c>
      <c r="H5" s="45"/>
    </row>
    <row r="6" spans="1:8" ht="33" customHeight="1">
      <c r="A6" s="95" t="s">
        <v>298</v>
      </c>
      <c r="B6" s="96">
        <v>5</v>
      </c>
      <c r="C6" s="45" t="s">
        <v>299</v>
      </c>
      <c r="D6" s="46"/>
      <c r="E6" s="45" t="s">
        <v>311</v>
      </c>
      <c r="F6" s="47" t="s">
        <v>294</v>
      </c>
      <c r="G6" s="48" t="s">
        <v>295</v>
      </c>
      <c r="H6" s="45"/>
    </row>
    <row r="7" spans="1:8" ht="39" customHeight="1">
      <c r="A7" s="95"/>
      <c r="B7" s="96"/>
      <c r="C7" s="45" t="s">
        <v>278</v>
      </c>
      <c r="D7" s="46"/>
      <c r="E7" s="45" t="s">
        <v>312</v>
      </c>
      <c r="F7" s="47" t="s">
        <v>294</v>
      </c>
      <c r="G7" s="48" t="s">
        <v>295</v>
      </c>
      <c r="H7" s="45"/>
    </row>
    <row r="8" spans="1:8" ht="33" customHeight="1">
      <c r="A8" s="95"/>
      <c r="B8" s="96"/>
      <c r="C8" s="45" t="s">
        <v>300</v>
      </c>
      <c r="D8" s="46"/>
      <c r="E8" s="45" t="s">
        <v>313</v>
      </c>
      <c r="F8" s="47" t="s">
        <v>294</v>
      </c>
      <c r="G8" s="48" t="s">
        <v>295</v>
      </c>
      <c r="H8" s="45"/>
    </row>
    <row r="9" spans="1:8" ht="33" customHeight="1">
      <c r="A9" s="95"/>
      <c r="B9" s="96"/>
      <c r="C9" s="45" t="s">
        <v>279</v>
      </c>
      <c r="D9" s="46"/>
      <c r="E9" s="45" t="s">
        <v>314</v>
      </c>
      <c r="F9" s="47" t="s">
        <v>280</v>
      </c>
      <c r="G9" s="48" t="s">
        <v>281</v>
      </c>
      <c r="H9" s="45"/>
    </row>
    <row r="10" spans="1:8" ht="33" customHeight="1">
      <c r="A10" s="95"/>
      <c r="B10" s="96"/>
      <c r="C10" s="45" t="s">
        <v>301</v>
      </c>
      <c r="D10" s="46"/>
      <c r="E10" s="45" t="s">
        <v>315</v>
      </c>
      <c r="F10" s="47" t="s">
        <v>280</v>
      </c>
      <c r="G10" s="48" t="s">
        <v>295</v>
      </c>
      <c r="H10" s="45"/>
    </row>
    <row r="11" spans="1:8" ht="33" customHeight="1">
      <c r="A11" s="95"/>
      <c r="B11" s="96"/>
      <c r="C11" s="45" t="s">
        <v>302</v>
      </c>
      <c r="D11" s="46"/>
      <c r="E11" s="45" t="s">
        <v>316</v>
      </c>
      <c r="F11" s="47" t="s">
        <v>280</v>
      </c>
      <c r="G11" s="48" t="s">
        <v>295</v>
      </c>
      <c r="H11" s="45"/>
    </row>
    <row r="12" spans="1:8" ht="33" customHeight="1">
      <c r="A12" s="95"/>
      <c r="B12" s="96"/>
      <c r="C12" s="45" t="s">
        <v>303</v>
      </c>
      <c r="D12" s="46">
        <v>2</v>
      </c>
      <c r="E12" s="45" t="s">
        <v>317</v>
      </c>
      <c r="F12" s="47" t="s">
        <v>294</v>
      </c>
      <c r="G12" s="48">
        <v>1</v>
      </c>
      <c r="H12" s="45"/>
    </row>
    <row r="13" spans="1:8" ht="33" customHeight="1">
      <c r="A13" s="95"/>
      <c r="B13" s="96"/>
      <c r="C13" s="45" t="s">
        <v>304</v>
      </c>
      <c r="D13" s="46">
        <v>2</v>
      </c>
      <c r="E13" s="45" t="s">
        <v>318</v>
      </c>
      <c r="F13" s="47" t="s">
        <v>294</v>
      </c>
      <c r="G13" s="48" t="s">
        <v>295</v>
      </c>
      <c r="H13" s="45" t="s">
        <v>305</v>
      </c>
    </row>
    <row r="14" spans="1:8" ht="33" customHeight="1">
      <c r="A14" s="95"/>
      <c r="B14" s="96"/>
      <c r="C14" s="45" t="s">
        <v>306</v>
      </c>
      <c r="D14" s="46">
        <v>1</v>
      </c>
      <c r="E14" s="45" t="s">
        <v>319</v>
      </c>
      <c r="F14" s="47" t="s">
        <v>294</v>
      </c>
      <c r="G14" s="48">
        <v>1</v>
      </c>
      <c r="H14" s="45" t="s">
        <v>307</v>
      </c>
    </row>
  </sheetData>
  <sheetProtection/>
  <mergeCells count="8">
    <mergeCell ref="A6:A14"/>
    <mergeCell ref="B6:B14"/>
    <mergeCell ref="A1:H1"/>
    <mergeCell ref="A2:B2"/>
    <mergeCell ref="C2:G2"/>
    <mergeCell ref="H2:H3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2015-12-15T00:55:24Z</cp:lastPrinted>
  <dcterms:created xsi:type="dcterms:W3CDTF">2015-11-09T08:20:27Z</dcterms:created>
  <dcterms:modified xsi:type="dcterms:W3CDTF">2015-12-15T00:55:28Z</dcterms:modified>
  <cp:category/>
  <cp:version/>
  <cp:contentType/>
  <cp:contentStatus/>
</cp:coreProperties>
</file>